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DA73B478-5D9F-4F82-AB42-97F9C7F3282A}" xr6:coauthVersionLast="47" xr6:coauthVersionMax="47" xr10:uidLastSave="{00000000-0000-0000-0000-000000000000}"/>
  <bookViews>
    <workbookView xWindow="450" yWindow="1110" windowWidth="1752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2" i="2" l="1"/>
  <c r="D622" i="2"/>
  <c r="E621" i="2"/>
  <c r="E620" i="2"/>
  <c r="E619" i="2"/>
  <c r="E618" i="2"/>
  <c r="E617" i="2"/>
  <c r="E616" i="2"/>
  <c r="E615" i="2"/>
  <c r="E614" i="2"/>
  <c r="E613" i="2"/>
  <c r="E612" i="2"/>
  <c r="E611" i="2" l="1"/>
  <c r="E610" i="2" l="1"/>
  <c r="E609" i="2" l="1"/>
  <c r="E608" i="2" l="1"/>
  <c r="E607" i="2" l="1"/>
  <c r="E606" i="2" l="1"/>
  <c r="E605" i="2" l="1"/>
  <c r="E604" i="2" l="1"/>
  <c r="E603" i="2"/>
  <c r="E602" i="2" l="1"/>
  <c r="E420" i="2" l="1"/>
  <c r="E419" i="2"/>
  <c r="E418" i="2"/>
  <c r="E417" i="2"/>
  <c r="E416" i="2"/>
  <c r="E415" i="2"/>
  <c r="E414" i="2"/>
  <c r="E413" i="2"/>
  <c r="E412" i="2"/>
  <c r="E411" i="2"/>
  <c r="E410" i="2"/>
  <c r="E601" i="2" l="1"/>
  <c r="D613" i="2"/>
  <c r="D614" i="2" s="1"/>
  <c r="D615" i="2" s="1"/>
  <c r="D616" i="2" s="1"/>
  <c r="D617" i="2" s="1"/>
  <c r="D618" i="2" s="1"/>
  <c r="D619" i="2" s="1"/>
  <c r="D620" i="2" s="1"/>
  <c r="D621" i="2" s="1"/>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<sst xmlns="http://schemas.openxmlformats.org/spreadsheetml/2006/main" count="23" uniqueCount="19">
  <si>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</si>
  <si>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</si>
  <si>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</si>
  <si>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</si>
  <si>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</si>
  <si>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</si>
  <si>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</si>
  <si>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</si>
  <si>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2018</t>
  </si>
  <si>
    <t>FROM JANUARY 2019 THE INDEX IS BASED ON THE NEW WEIGHTS CHAIN LINKED TO THE DECEMBER 2018 VALUE</t>
  </si>
  <si>
    <t xml:space="preserve">e.surv Acadata E&amp;W HPI NATIONAL MONTHLY SERIES AND INDEX FROM 1971 </t>
  </si>
  <si>
    <t>The series provides a national smoothed, seasonally and mix adjusted current and back data series for our e.surv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</si>
  <si>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e.surv Acadata E&amp;W HPI result. Two months after any given month, LR provides c.90% of the transactions. We then regard our results as sufficiently updated to describe them as the final e.surv Acadata E&amp;W HPI index.
 </t>
  </si>
  <si>
    <t xml:space="preserve">The final e.surv Acadata E&amp;W HPI index comprises some 90% of the ultimate LR transactions, smoothed, seasonally and mix adjusted. Every further update from LR is used monthly until the ultimate e.surv Acadata E&amp;W HPI result based upon 100% of the LR data is reached. These results are the complete transaction data for England and Wales smoothed, seasonally and mix adjusted. Normally, these show no significant change from the final e.surv Acadata E&amp;W HPI result. 
</t>
  </si>
  <si>
    <t xml:space="preserve">e.surv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</si>
  <si>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rgb="FFFF0000"/>
        <rFont val="Calibri"/>
        <family val="2"/>
      </rPr>
      <t>red</t>
    </r>
    <r>
      <rPr>
        <sz val="10"/>
        <rFont val="Calibri"/>
        <family val="2"/>
      </rPr>
      <t xml:space="preserve"> numbers depict our initial e.surv Acadata E&amp;W HPI, </t>
    </r>
    <r>
      <rPr>
        <sz val="10"/>
        <color theme="1" tint="-0.499984740745262"/>
        <rFont val="Calibri"/>
        <family val="2"/>
      </rPr>
      <t>blue</t>
    </r>
    <r>
      <rPr>
        <sz val="10"/>
        <rFont val="Calibri"/>
        <family val="2"/>
      </rPr>
      <t xml:space="preserve"> numbers our updated e.surv Acadata E&amp;W HPI and black numbers our final e.surv Acadata E&amp;W HPI data. </t>
    </r>
  </si>
  <si>
    <t>e.surv Acadata E&amp;W HPI clb/cms</t>
  </si>
  <si>
    <t>e.surv Acadata E&amp;W HPI</t>
  </si>
  <si>
    <t>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</si>
</sst>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66" fontId="5" fillId="0" borderId="0" xfId="0" applyNumberFormat="1" applyFont="1"/>
    <xf numFmtId="166" fontId="5" fillId="3" borderId="0" xfId="0" applyNumberFormat="1" applyFont="1" applyFill="1"/>
    <xf numFmtId="166" fontId="5" fillId="4" borderId="0" xfId="0" applyNumberFormat="1" applyFont="1" applyFill="1"/>
    <xf numFmtId="166" fontId="5" fillId="4" borderId="0" xfId="0" applyNumberFormat="1" applyFont="1" applyFill="1" applyBorder="1"/>
    <xf numFmtId="166" fontId="5" fillId="0" borderId="0" xfId="0" applyNumberFormat="1" applyFont="1" applyFill="1" applyBorder="1"/>
    <xf numFmtId="17" fontId="7" fillId="0" borderId="4" xfId="0" applyNumberFormat="1" applyFont="1" applyFill="1" applyBorder="1"/>
    <xf numFmtId="164" fontId="16" fillId="0" borderId="8" xfId="0" applyNumberFormat="1" applyFont="1" applyFill="1" applyBorder="1"/>
    <xf numFmtId="165" fontId="16" fillId="0" borderId="8" xfId="0" applyNumberFormat="1" applyFont="1" applyFill="1" applyBorder="1"/>
    <xf numFmtId="165" fontId="16" fillId="0" borderId="5" xfId="0" applyNumberFormat="1" applyFont="1" applyFill="1" applyBorder="1"/>
    <xf numFmtId="164" fontId="15" fillId="4" borderId="0" xfId="0" applyNumberFormat="1" applyFont="1" applyFill="1" applyBorder="1"/>
    <xf numFmtId="165" fontId="15" fillId="4" borderId="0" xfId="0" applyNumberFormat="1" applyFont="1" applyFill="1" applyBorder="1"/>
    <xf numFmtId="165" fontId="15" fillId="4"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e.surv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SERIES!$B$13:$B$622</c:f>
              <c:numCache>
                <c:formatCode>mmm\-yy</c:formatCode>
                <c:ptCount val="61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numCache>
            </c:numRef>
          </c:cat>
          <c:val>
            <c:numRef>
              <c:f>SERIES!$C$13:$C$622</c:f>
              <c:numCache>
                <c:formatCode>"£"#,##0</c:formatCode>
                <c:ptCount val="610"/>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214966.04735729698</c:v>
                </c:pt>
                <c:pt idx="469">
                  <c:v>220222.60516120074</c:v>
                </c:pt>
                <c:pt idx="470">
                  <c:v>218833.65330785688</c:v>
                </c:pt>
                <c:pt idx="471">
                  <c:v>218095.86909545952</c:v>
                </c:pt>
                <c:pt idx="472">
                  <c:v>218270.94502306177</c:v>
                </c:pt>
                <c:pt idx="473">
                  <c:v>219021.4179895437</c:v>
                </c:pt>
                <c:pt idx="474">
                  <c:v>219694.85973968124</c:v>
                </c:pt>
                <c:pt idx="475">
                  <c:v>220453.7053988752</c:v>
                </c:pt>
                <c:pt idx="476">
                  <c:v>220333.07194794106</c:v>
                </c:pt>
                <c:pt idx="477">
                  <c:v>219430.50248998677</c:v>
                </c:pt>
                <c:pt idx="478">
                  <c:v>217758.71823089675</c:v>
                </c:pt>
                <c:pt idx="479">
                  <c:v>217843.88573569269</c:v>
                </c:pt>
                <c:pt idx="480">
                  <c:v>218308.87243062438</c:v>
                </c:pt>
                <c:pt idx="481">
                  <c:v>219903.59865056881</c:v>
                </c:pt>
                <c:pt idx="482">
                  <c:v>220093.17593696964</c:v>
                </c:pt>
                <c:pt idx="483">
                  <c:v>217992.59357002919</c:v>
                </c:pt>
                <c:pt idx="484">
                  <c:v>215269.27141489458</c:v>
                </c:pt>
                <c:pt idx="485">
                  <c:v>213677.23192942463</c:v>
                </c:pt>
                <c:pt idx="486">
                  <c:v>214756.8361659231</c:v>
                </c:pt>
                <c:pt idx="487">
                  <c:v>216261.64785002527</c:v>
                </c:pt>
                <c:pt idx="488">
                  <c:v>216160.8593886625</c:v>
                </c:pt>
                <c:pt idx="489">
                  <c:v>216413.00028257104</c:v>
                </c:pt>
                <c:pt idx="490">
                  <c:v>215076.71365666701</c:v>
                </c:pt>
                <c:pt idx="491">
                  <c:v>215195.61472850453</c:v>
                </c:pt>
                <c:pt idx="492">
                  <c:v>215831.27890664851</c:v>
                </c:pt>
                <c:pt idx="493">
                  <c:v>216608.39188033532</c:v>
                </c:pt>
                <c:pt idx="494">
                  <c:v>218433.92465326039</c:v>
                </c:pt>
                <c:pt idx="495">
                  <c:v>219229.75808596471</c:v>
                </c:pt>
                <c:pt idx="496">
                  <c:v>221315.78965484106</c:v>
                </c:pt>
                <c:pt idx="497">
                  <c:v>221273.57026092469</c:v>
                </c:pt>
                <c:pt idx="498">
                  <c:v>221114.33721914579</c:v>
                </c:pt>
                <c:pt idx="499">
                  <c:v>220621.31436552512</c:v>
                </c:pt>
                <c:pt idx="500">
                  <c:v>220819.80231076188</c:v>
                </c:pt>
                <c:pt idx="501">
                  <c:v>221141.86642823974</c:v>
                </c:pt>
                <c:pt idx="502">
                  <c:v>221164.22585028101</c:v>
                </c:pt>
                <c:pt idx="503">
                  <c:v>221860.86943374094</c:v>
                </c:pt>
                <c:pt idx="504">
                  <c:v>222596.88173486947</c:v>
                </c:pt>
                <c:pt idx="505">
                  <c:v>224450.93692782093</c:v>
                </c:pt>
                <c:pt idx="506">
                  <c:v>225296.58874249982</c:v>
                </c:pt>
                <c:pt idx="507">
                  <c:v>225849.65217775345</c:v>
                </c:pt>
                <c:pt idx="508">
                  <c:v>225718.61422247469</c:v>
                </c:pt>
                <c:pt idx="509">
                  <c:v>226002.92534585478</c:v>
                </c:pt>
                <c:pt idx="510">
                  <c:v>226930.60521254331</c:v>
                </c:pt>
                <c:pt idx="511">
                  <c:v>228408.53622017129</c:v>
                </c:pt>
                <c:pt idx="512">
                  <c:v>229824.69685874818</c:v>
                </c:pt>
                <c:pt idx="513">
                  <c:v>231209.99046746871</c:v>
                </c:pt>
                <c:pt idx="514">
                  <c:v>232088.93184302977</c:v>
                </c:pt>
                <c:pt idx="515">
                  <c:v>234238.42758350508</c:v>
                </c:pt>
                <c:pt idx="516">
                  <c:v>237365.14476004231</c:v>
                </c:pt>
                <c:pt idx="517">
                  <c:v>239694.72007741843</c:v>
                </c:pt>
                <c:pt idx="518">
                  <c:v>242055.68090401322</c:v>
                </c:pt>
                <c:pt idx="519">
                  <c:v>243338.28960201837</c:v>
                </c:pt>
                <c:pt idx="520">
                  <c:v>245816.75628276868</c:v>
                </c:pt>
                <c:pt idx="521">
                  <c:v>247723.78242276699</c:v>
                </c:pt>
                <c:pt idx="522">
                  <c:v>249499.81693434998</c:v>
                </c:pt>
                <c:pt idx="523">
                  <c:v>251313.13383498101</c:v>
                </c:pt>
                <c:pt idx="524">
                  <c:v>252749.81072704392</c:v>
                </c:pt>
                <c:pt idx="525">
                  <c:v>253554.58657181836</c:v>
                </c:pt>
                <c:pt idx="526">
                  <c:v>253513.51139946279</c:v>
                </c:pt>
                <c:pt idx="527">
                  <c:v>253886.16311875626</c:v>
                </c:pt>
                <c:pt idx="528">
                  <c:v>255260.2913930417</c:v>
                </c:pt>
                <c:pt idx="529">
                  <c:v>256442.25211999091</c:v>
                </c:pt>
                <c:pt idx="530">
                  <c:v>257148.90847703302</c:v>
                </c:pt>
                <c:pt idx="531">
                  <c:v>257702.23343848699</c:v>
                </c:pt>
                <c:pt idx="532">
                  <c:v>258891.89038989425</c:v>
                </c:pt>
                <c:pt idx="533">
                  <c:v>260266.76133992453</c:v>
                </c:pt>
                <c:pt idx="534">
                  <c:v>261578.96180432502</c:v>
                </c:pt>
                <c:pt idx="535">
                  <c:v>264001.26113922981</c:v>
                </c:pt>
                <c:pt idx="536">
                  <c:v>265964.49239604751</c:v>
                </c:pt>
                <c:pt idx="537">
                  <c:v>268628.5089861743</c:v>
                </c:pt>
                <c:pt idx="538">
                  <c:v>269111.3962312853</c:v>
                </c:pt>
                <c:pt idx="539">
                  <c:v>271150.76277877041</c:v>
                </c:pt>
                <c:pt idx="540">
                  <c:v>273132.57032156165</c:v>
                </c:pt>
                <c:pt idx="541">
                  <c:v>278749.15820136783</c:v>
                </c:pt>
                <c:pt idx="542">
                  <c:v>279015.25157132302</c:v>
                </c:pt>
                <c:pt idx="543">
                  <c:v>279083.93052188435</c:v>
                </c:pt>
                <c:pt idx="544">
                  <c:v>277191.15868908819</c:v>
                </c:pt>
                <c:pt idx="545">
                  <c:v>278300.65861310007</c:v>
                </c:pt>
                <c:pt idx="546">
                  <c:v>278735.27873510838</c:v>
                </c:pt>
                <c:pt idx="547">
                  <c:v>279550.53661341249</c:v>
                </c:pt>
                <c:pt idx="548">
                  <c:v>281143.52522435406</c:v>
                </c:pt>
                <c:pt idx="549">
                  <c:v>283844.14534783491</c:v>
                </c:pt>
                <c:pt idx="550">
                  <c:v>285456.06358492625</c:v>
                </c:pt>
                <c:pt idx="551">
                  <c:v>287658.8566966863</c:v>
                </c:pt>
                <c:pt idx="552">
                  <c:v>289822.87557941454</c:v>
                </c:pt>
                <c:pt idx="553">
                  <c:v>291690.01923930884</c:v>
                </c:pt>
                <c:pt idx="554">
                  <c:v>293217.57447705732</c:v>
                </c:pt>
                <c:pt idx="555">
                  <c:v>293135.30526506237</c:v>
                </c:pt>
                <c:pt idx="556">
                  <c:v>293034.82380398607</c:v>
                </c:pt>
                <c:pt idx="557">
                  <c:v>291896.2227279988</c:v>
                </c:pt>
                <c:pt idx="558">
                  <c:v>291758.35845134279</c:v>
                </c:pt>
                <c:pt idx="559">
                  <c:v>292226.38102046767</c:v>
                </c:pt>
                <c:pt idx="560">
                  <c:v>294023.96077962837</c:v>
                </c:pt>
                <c:pt idx="561">
                  <c:v>295304.47780485539</c:v>
                </c:pt>
                <c:pt idx="562">
                  <c:v>296276.98872608185</c:v>
                </c:pt>
                <c:pt idx="563">
                  <c:v>297197.81037916045</c:v>
                </c:pt>
                <c:pt idx="564">
                  <c:v>298811.712967881</c:v>
                </c:pt>
                <c:pt idx="565">
                  <c:v>300029.6250855173</c:v>
                </c:pt>
                <c:pt idx="566">
                  <c:v>299205.74874378962</c:v>
                </c:pt>
                <c:pt idx="567">
                  <c:v>298409.54220566794</c:v>
                </c:pt>
                <c:pt idx="568">
                  <c:v>297506.94078141177</c:v>
                </c:pt>
                <c:pt idx="569">
                  <c:v>297959.12088004209</c:v>
                </c:pt>
                <c:pt idx="570">
                  <c:v>297018.78999909922</c:v>
                </c:pt>
                <c:pt idx="571">
                  <c:v>297858.66022265691</c:v>
                </c:pt>
                <c:pt idx="572">
                  <c:v>298624.47751685284</c:v>
                </c:pt>
                <c:pt idx="573">
                  <c:v>300545.4179360494</c:v>
                </c:pt>
                <c:pt idx="574">
                  <c:v>299652.44804993487</c:v>
                </c:pt>
                <c:pt idx="575">
                  <c:v>300349.16844362224</c:v>
                </c:pt>
                <c:pt idx="576">
                  <c:v>300797.82561246166</c:v>
                </c:pt>
                <c:pt idx="577">
                  <c:v>302149.07753005286</c:v>
                </c:pt>
                <c:pt idx="578">
                  <c:v>301209.86338721844</c:v>
                </c:pt>
                <c:pt idx="579">
                  <c:v>300448.05419337132</c:v>
                </c:pt>
                <c:pt idx="580">
                  <c:v>300433.59501522139</c:v>
                </c:pt>
                <c:pt idx="581">
                  <c:v>300235.30390622147</c:v>
                </c:pt>
                <c:pt idx="582">
                  <c:v>299725.74526866863</c:v>
                </c:pt>
                <c:pt idx="583">
                  <c:v>299567.41533827619</c:v>
                </c:pt>
                <c:pt idx="584">
                  <c:v>301214.16304512729</c:v>
                </c:pt>
                <c:pt idx="585">
                  <c:v>303183.91161790281</c:v>
                </c:pt>
                <c:pt idx="586">
                  <c:v>304171.9805405105</c:v>
                </c:pt>
                <c:pt idx="587">
                  <c:v>305037.27268943412</c:v>
                </c:pt>
                <c:pt idx="588">
                  <c:v>306726.5358069255</c:v>
                </c:pt>
                <c:pt idx="589">
                  <c:v>309147.65146530524</c:v>
                </c:pt>
                <c:pt idx="590">
                  <c:v>309061.31982057908</c:v>
                </c:pt>
                <c:pt idx="591">
                  <c:v>305755.31360118452</c:v>
                </c:pt>
                <c:pt idx="592">
                  <c:v>303240.71771029761</c:v>
                </c:pt>
                <c:pt idx="593">
                  <c:v>303864.20680057449</c:v>
                </c:pt>
                <c:pt idx="594">
                  <c:v>307899.5915027344</c:v>
                </c:pt>
                <c:pt idx="595">
                  <c:v>312731.34779040399</c:v>
                </c:pt>
                <c:pt idx="596">
                  <c:v>317144.76542954543</c:v>
                </c:pt>
                <c:pt idx="597">
                  <c:v>322191.92745504959</c:v>
                </c:pt>
                <c:pt idx="598">
                  <c:v>324727.61203066929</c:v>
                </c:pt>
                <c:pt idx="599">
                  <c:v>329417.34961955977</c:v>
                </c:pt>
                <c:pt idx="600">
                  <c:v>332121.1696108965</c:v>
                </c:pt>
                <c:pt idx="601">
                  <c:v>338144.02638975193</c:v>
                </c:pt>
                <c:pt idx="602">
                  <c:v>333564.46382349095</c:v>
                </c:pt>
                <c:pt idx="603">
                  <c:v>330045.85780709842</c:v>
                </c:pt>
                <c:pt idx="604">
                  <c:v>331222.01872938231</c:v>
                </c:pt>
                <c:pt idx="605">
                  <c:v>328484.67570928828</c:v>
                </c:pt>
                <c:pt idx="606">
                  <c:v>328716.98189734004</c:v>
                </c:pt>
                <c:pt idx="607">
                  <c:v>323758.50485951256</c:v>
                </c:pt>
                <c:pt idx="608">
                  <c:v>330825.76241991145</c:v>
                </c:pt>
                <c:pt idx="609">
                  <c:v>335324.92780089506</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0"/>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SERIES!$B$13:$B$622</c:f>
              <c:numCache>
                <c:formatCode>mmm\-yy</c:formatCode>
                <c:ptCount val="61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numCache>
            </c:numRef>
          </c:cat>
          <c:val>
            <c:numRef>
              <c:f>SERIES!$D$13:$D$622</c:f>
              <c:numCache>
                <c:formatCode>0.0</c:formatCode>
                <c:ptCount val="610"/>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295.86630631636262</c:v>
                </c:pt>
                <c:pt idx="589">
                  <c:v>298.2216618774313</c:v>
                </c:pt>
                <c:pt idx="590">
                  <c:v>298.20871117135511</c:v>
                </c:pt>
                <c:pt idx="591">
                  <c:v>295.21865924560797</c:v>
                </c:pt>
                <c:pt idx="592">
                  <c:v>292.36234695346889</c:v>
                </c:pt>
                <c:pt idx="593">
                  <c:v>292.36818737296539</c:v>
                </c:pt>
                <c:pt idx="594">
                  <c:v>295.54269300857527</c:v>
                </c:pt>
                <c:pt idx="595">
                  <c:v>300.08237991067699</c:v>
                </c:pt>
                <c:pt idx="596">
                  <c:v>304.42650384779785</c:v>
                </c:pt>
                <c:pt idx="597">
                  <c:v>309.88491202015678</c:v>
                </c:pt>
                <c:pt idx="598">
                  <c:v>313.47952930028794</c:v>
                </c:pt>
                <c:pt idx="599">
                  <c:v>317.13742464393613</c:v>
                </c:pt>
                <c:pt idx="600">
                  <c:v>319.74045241324944</c:v>
                </c:pt>
                <c:pt idx="601">
                  <c:v>325.53879087372036</c:v>
                </c:pt>
                <c:pt idx="602">
                  <c:v>321.12994392034318</c:v>
                </c:pt>
                <c:pt idx="603">
                  <c:v>317.74250348448243</c:v>
                </c:pt>
                <c:pt idx="604">
                  <c:v>318.87481981903716</c:v>
                </c:pt>
                <c:pt idx="605">
                  <c:v>316.23951868276657</c:v>
                </c:pt>
                <c:pt idx="606">
                  <c:v>316.46316502772282</c:v>
                </c:pt>
                <c:pt idx="607">
                  <c:v>311.68952866719479</c:v>
                </c:pt>
                <c:pt idx="608">
                  <c:v>318.49333503801506</c:v>
                </c:pt>
                <c:pt idx="609">
                  <c:v>322.82478182920607</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SERIES!$B$13:$B$622</c:f>
              <c:numCache>
                <c:formatCode>mmm\-yy</c:formatCode>
                <c:ptCount val="610"/>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pt idx="609">
                  <c:v>44470</c:v>
                </c:pt>
              </c:numCache>
            </c:numRef>
          </c:cat>
          <c:val>
            <c:numRef>
              <c:f>SERIES!$E$13:$E$622</c:f>
              <c:numCache>
                <c:formatCode>0.0</c:formatCode>
                <c:ptCount val="610"/>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1.6132325683959436</c:v>
                </c:pt>
                <c:pt idx="469">
                  <c:v>2.4452967659431408</c:v>
                </c:pt>
                <c:pt idx="470">
                  <c:v>-0.63070357937468202</c:v>
                </c:pt>
                <c:pt idx="471">
                  <c:v>-0.33714385390231882</c:v>
                </c:pt>
                <c:pt idx="472">
                  <c:v>8.027475638505166E-2</c:v>
                </c:pt>
                <c:pt idx="473">
                  <c:v>0.34382632393086965</c:v>
                </c:pt>
                <c:pt idx="474">
                  <c:v>0.30747757745304227</c:v>
                </c:pt>
                <c:pt idx="475">
                  <c:v>0.34540892767955711</c:v>
                </c:pt>
                <c:pt idx="476">
                  <c:v>-5.4720536774780726E-2</c:v>
                </c:pt>
                <c:pt idx="477">
                  <c:v>-0.40963866657635606</c:v>
                </c:pt>
                <c:pt idx="478">
                  <c:v>-0.7618741424366533</c:v>
                </c:pt>
                <c:pt idx="479">
                  <c:v>3.9110950637393671E-2</c:v>
                </c:pt>
                <c:pt idx="480">
                  <c:v>0.21344950461261192</c:v>
                </c:pt>
                <c:pt idx="481">
                  <c:v>0.73049079599418576</c:v>
                </c:pt>
                <c:pt idx="482">
                  <c:v>8.620926968188769E-2</c:v>
                </c:pt>
                <c:pt idx="483">
                  <c:v>-0.95440595011541518</c:v>
                </c:pt>
                <c:pt idx="484">
                  <c:v>-1.2492727897472093</c:v>
                </c:pt>
                <c:pt idx="485">
                  <c:v>-0.73955724149851676</c:v>
                </c:pt>
                <c:pt idx="486">
                  <c:v>0.50525001037782147</c:v>
                </c:pt>
                <c:pt idx="487">
                  <c:v>0.70070490465764124</c:v>
                </c:pt>
                <c:pt idx="488">
                  <c:v>-4.6604870703973234E-2</c:v>
                </c:pt>
                <c:pt idx="489">
                  <c:v>0.11664502751405337</c:v>
                </c:pt>
                <c:pt idx="490">
                  <c:v>-0.61747058825450551</c:v>
                </c:pt>
                <c:pt idx="491">
                  <c:v>5.5283098674891562E-2</c:v>
                </c:pt>
                <c:pt idx="492">
                  <c:v>0.29538900174428306</c:v>
                </c:pt>
                <c:pt idx="493">
                  <c:v>0.36005577024029378</c:v>
                </c:pt>
                <c:pt idx="494">
                  <c:v>0.84278026214865065</c:v>
                </c:pt>
                <c:pt idx="495">
                  <c:v>0.3643360041109247</c:v>
                </c:pt>
                <c:pt idx="496">
                  <c:v>0.95152756044112152</c:v>
                </c:pt>
                <c:pt idx="497">
                  <c:v>-1.9076539447198115E-2</c:v>
                </c:pt>
                <c:pt idx="498">
                  <c:v>-7.1962070115802135E-2</c:v>
                </c:pt>
                <c:pt idx="499">
                  <c:v>-0.22297190667109135</c:v>
                </c:pt>
                <c:pt idx="500">
                  <c:v>8.9967710421618108E-2</c:v>
                </c:pt>
                <c:pt idx="501">
                  <c:v>0.14584929164304583</c:v>
                </c:pt>
                <c:pt idx="502">
                  <c:v>1.0110895056826052E-2</c:v>
                </c:pt>
                <c:pt idx="503">
                  <c:v>0.31498927133519317</c:v>
                </c:pt>
                <c:pt idx="504">
                  <c:v>0.33174498189205792</c:v>
                </c:pt>
                <c:pt idx="505">
                  <c:v>0.83292055957899436</c:v>
                </c:pt>
                <c:pt idx="506">
                  <c:v>0.37676466235951978</c:v>
                </c:pt>
                <c:pt idx="507">
                  <c:v>0.24548238317348137</c:v>
                </c:pt>
                <c:pt idx="508">
                  <c:v>-5.8019994281693243E-2</c:v>
                </c:pt>
                <c:pt idx="509">
                  <c:v>0.12595820878993891</c:v>
                </c:pt>
                <c:pt idx="510">
                  <c:v>0.41047250395935464</c:v>
                </c:pt>
                <c:pt idx="511">
                  <c:v>0.65127002426304159</c:v>
                </c:pt>
                <c:pt idx="512">
                  <c:v>0.6200121335271831</c:v>
                </c:pt>
                <c:pt idx="513">
                  <c:v>0.60276098594049188</c:v>
                </c:pt>
                <c:pt idx="514">
                  <c:v>0.38014852809085653</c:v>
                </c:pt>
                <c:pt idx="515">
                  <c:v>0.92615176579342062</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0.54303986515296288</c:v>
                </c:pt>
                <c:pt idx="565">
                  <c:v>0.40758513297207344</c:v>
                </c:pt>
                <c:pt idx="566">
                  <c:v>-0.27459833057913841</c:v>
                </c:pt>
                <c:pt idx="567">
                  <c:v>-0.26610669797105402</c:v>
                </c:pt>
                <c:pt idx="568">
                  <c:v>-0.30247069768100232</c:v>
                </c:pt>
                <c:pt idx="569">
                  <c:v>0.1519897644884054</c:v>
                </c:pt>
                <c:pt idx="570">
                  <c:v>-0.31559056764751858</c:v>
                </c:pt>
                <c:pt idx="571">
                  <c:v>0.28276669754134787</c:v>
                </c:pt>
                <c:pt idx="572">
                  <c:v>0.25710761393456494</c:v>
                </c:pt>
                <c:pt idx="573">
                  <c:v>0.64326288158618183</c:v>
                </c:pt>
                <c:pt idx="574">
                  <c:v>-0.29711645322922209</c:v>
                </c:pt>
                <c:pt idx="575">
                  <c:v>0.23250949499042406</c:v>
                </c:pt>
                <c:pt idx="576">
                  <c:v>0.14937852871852897</c:v>
                </c:pt>
                <c:pt idx="577">
                  <c:v>0.44922263478464686</c:v>
                </c:pt>
                <c:pt idx="578">
                  <c:v>-0.31084461700565669</c:v>
                </c:pt>
                <c:pt idx="579">
                  <c:v>-0.25291641690623123</c:v>
                </c:pt>
                <c:pt idx="580">
                  <c:v>-4.8125384565196327E-3</c:v>
                </c:pt>
                <c:pt idx="581">
                  <c:v>-6.6001643055230375E-2</c:v>
                </c:pt>
                <c:pt idx="582">
                  <c:v>-0.16971976010921708</c:v>
                </c:pt>
                <c:pt idx="583">
                  <c:v>-5.2824935092090186E-2</c:v>
                </c:pt>
                <c:pt idx="584">
                  <c:v>0.5497085539131632</c:v>
                </c:pt>
                <c:pt idx="585">
                  <c:v>0.65393624020275354</c:v>
                </c:pt>
                <c:pt idx="586">
                  <c:v>0.32589754427765172</c:v>
                </c:pt>
                <c:pt idx="587">
                  <c:v>0.28447464075620132</c:v>
                </c:pt>
                <c:pt idx="588">
                  <c:v>0.55378908373970148</c:v>
                </c:pt>
                <c:pt idx="589">
                  <c:v>0.78934013713889328</c:v>
                </c:pt>
                <c:pt idx="590">
                  <c:v>-2.792569968329417E-2</c:v>
                </c:pt>
                <c:pt idx="591">
                  <c:v>-1.069692649120185</c:v>
                </c:pt>
                <c:pt idx="592">
                  <c:v>-0.82242099451028139</c:v>
                </c:pt>
                <c:pt idx="593">
                  <c:v>0.20560863164573107</c:v>
                </c:pt>
                <c:pt idx="594">
                  <c:v>1.3280223902146986</c:v>
                </c:pt>
                <c:pt idx="595">
                  <c:v>1.5692636239261333</c:v>
                </c:pt>
                <c:pt idx="596">
                  <c:v>1.4112488787338719</c:v>
                </c:pt>
                <c:pt idx="597">
                  <c:v>1.5914379096461602</c:v>
                </c:pt>
                <c:pt idx="598">
                  <c:v>0.78701058578616312</c:v>
                </c:pt>
                <c:pt idx="599">
                  <c:v>1.444206595048513</c:v>
                </c:pt>
                <c:pt idx="600">
                  <c:v>0.82078858155448131</c:v>
                </c:pt>
                <c:pt idx="601">
                  <c:v>1.8134516345078566</c:v>
                </c:pt>
                <c:pt idx="602">
                  <c:v>-1.3543230720812716</c:v>
                </c:pt>
                <c:pt idx="603">
                  <c:v>-1.0548503806611933</c:v>
                </c:pt>
                <c:pt idx="604">
                  <c:v>0.35636287941881051</c:v>
                </c:pt>
                <c:pt idx="605">
                  <c:v>-0.82643751481103322</c:v>
                </c:pt>
                <c:pt idx="606">
                  <c:v>7.0720555700248156E-2</c:v>
                </c:pt>
                <c:pt idx="607">
                  <c:v>-1.508433488652571</c:v>
                </c:pt>
                <c:pt idx="608">
                  <c:v>2.1828793543093354</c:v>
                </c:pt>
                <c:pt idx="609">
                  <c:v>1.3599803558444989</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1"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twoCellAnchor editAs="oneCell">
    <xdr:from>
      <xdr:col>0</xdr:col>
      <xdr:colOff>238125</xdr:colOff>
      <xdr:row>0</xdr:row>
      <xdr:rowOff>400050</xdr:rowOff>
    </xdr:from>
    <xdr:to>
      <xdr:col>2</xdr:col>
      <xdr:colOff>591185</xdr:colOff>
      <xdr:row>3</xdr:row>
      <xdr:rowOff>22860</xdr:rowOff>
    </xdr:to>
    <xdr:pic>
      <xdr:nvPicPr>
        <xdr:cNvPr id="4" name="Picture 3">
          <a:extLst>
            <a:ext uri="{FF2B5EF4-FFF2-40B4-BE49-F238E27FC236}">
              <a16:creationId xmlns:a16="http://schemas.microsoft.com/office/drawing/2014/main" id="{3A59DCE7-4B8E-498F-8BD2-EBB6B0A6DC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400050"/>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4"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twoCellAnchor editAs="oneCell">
    <xdr:from>
      <xdr:col>1</xdr:col>
      <xdr:colOff>9525</xdr:colOff>
      <xdr:row>0</xdr:row>
      <xdr:rowOff>333375</xdr:rowOff>
    </xdr:from>
    <xdr:to>
      <xdr:col>2</xdr:col>
      <xdr:colOff>591185</xdr:colOff>
      <xdr:row>2</xdr:row>
      <xdr:rowOff>89535</xdr:rowOff>
    </xdr:to>
    <xdr:pic>
      <xdr:nvPicPr>
        <xdr:cNvPr id="7" name="Picture 6">
          <a:extLst>
            <a:ext uri="{FF2B5EF4-FFF2-40B4-BE49-F238E27FC236}">
              <a16:creationId xmlns:a16="http://schemas.microsoft.com/office/drawing/2014/main" id="{B36860D0-226C-4212-BD0C-F1C92D369E0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333375"/>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9"/>
      <c r="H3" s="80"/>
      <c r="I3" s="80"/>
      <c r="J3" s="80"/>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81" t="s">
        <v>10</v>
      </c>
      <c r="C5" s="82"/>
      <c r="D5" s="82"/>
      <c r="E5" s="82"/>
      <c r="F5" s="82"/>
      <c r="G5" s="82"/>
      <c r="H5" s="82"/>
      <c r="I5" s="5"/>
      <c r="J5" s="6" t="s">
        <v>18</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16</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7" t="s">
        <v>11</v>
      </c>
      <c r="C9" s="78"/>
      <c r="D9" s="78"/>
      <c r="E9" s="78"/>
      <c r="F9" s="78"/>
      <c r="G9" s="78"/>
      <c r="H9" s="78"/>
      <c r="I9" s="78"/>
      <c r="J9" s="78"/>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7" t="s">
        <v>12</v>
      </c>
      <c r="C10" s="78"/>
      <c r="D10" s="78"/>
      <c r="E10" s="78"/>
      <c r="F10" s="78"/>
      <c r="G10" s="78"/>
      <c r="H10" s="78"/>
      <c r="I10" s="78"/>
      <c r="J10" s="78"/>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7" t="s">
        <v>13</v>
      </c>
      <c r="C11" s="78"/>
      <c r="D11" s="78"/>
      <c r="E11" s="78"/>
      <c r="F11" s="78"/>
      <c r="G11" s="78"/>
      <c r="H11" s="78"/>
      <c r="I11" s="78"/>
      <c r="J11" s="78"/>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7" t="s">
        <v>14</v>
      </c>
      <c r="C12" s="78"/>
      <c r="D12" s="78"/>
      <c r="E12" s="78"/>
      <c r="F12" s="78"/>
      <c r="G12" s="78"/>
      <c r="H12" s="78"/>
      <c r="I12" s="78"/>
      <c r="J12" s="78"/>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7" t="s">
        <v>15</v>
      </c>
      <c r="C13" s="78"/>
      <c r="D13" s="78"/>
      <c r="E13" s="78"/>
      <c r="F13" s="78"/>
      <c r="G13" s="78"/>
      <c r="H13" s="78"/>
      <c r="I13" s="78"/>
      <c r="J13" s="78"/>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45"/>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81" t="s">
        <v>10</v>
      </c>
      <c r="C5" s="82"/>
      <c r="D5" s="82"/>
      <c r="E5" s="82"/>
      <c r="F5" s="82"/>
      <c r="G5" s="82"/>
      <c r="H5" s="82"/>
      <c r="I5" s="82"/>
      <c r="J5" s="5"/>
      <c r="K5" s="3"/>
      <c r="L5" s="3"/>
      <c r="M5" s="6" t="str">
        <f>'EXPLANATORY TEXT'!$J$5</f>
        <v>OCTOBER 2021</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8</v>
      </c>
      <c r="C7" s="3"/>
      <c r="D7" s="3"/>
      <c r="E7" s="3"/>
      <c r="F7" s="3"/>
      <c r="G7" s="3"/>
      <c r="H7" s="3"/>
      <c r="I7" s="8"/>
      <c r="J7" s="8"/>
      <c r="K7" s="3"/>
      <c r="L7" s="3"/>
      <c r="M7" s="54" t="s">
        <v>16</v>
      </c>
      <c r="N7" s="3"/>
      <c r="O7" s="3"/>
    </row>
    <row r="8" spans="1:17" ht="15.75" customHeight="1" x14ac:dyDescent="0.25">
      <c r="A8" s="3"/>
      <c r="B8" s="7" t="s">
        <v>9</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17</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6"/>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6"/>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6"/>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6"/>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6"/>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6"/>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6"/>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6"/>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6"/>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6"/>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6"/>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6"/>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6"/>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6"/>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6"/>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6"/>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6"/>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6"/>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6"/>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6"/>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6"/>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6"/>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6"/>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6"/>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6"/>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6"/>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6"/>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6"/>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6"/>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6"/>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6"/>
      <c r="G43" s="3"/>
      <c r="H43" s="3"/>
      <c r="I43" s="3"/>
      <c r="J43" s="3"/>
      <c r="K43" s="3"/>
      <c r="L43" s="3"/>
      <c r="M43" s="3"/>
      <c r="N43" s="3"/>
      <c r="O43" s="3"/>
      <c r="Q43" s="58"/>
    </row>
    <row r="44" spans="1:17" x14ac:dyDescent="0.2">
      <c r="A44" s="3"/>
      <c r="B44" s="30">
        <v>26877</v>
      </c>
      <c r="C44" s="32">
        <f t="shared" si="0"/>
        <v>11253.080376427837</v>
      </c>
      <c r="D44" s="38">
        <v>11.562290654032948</v>
      </c>
      <c r="E44" s="33">
        <v>1.550993267854551</v>
      </c>
      <c r="F44" s="56"/>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6"/>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6"/>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6"/>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6"/>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6"/>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6"/>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6"/>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6"/>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6"/>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6"/>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6"/>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6"/>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6"/>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6"/>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6"/>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6"/>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6"/>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6"/>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6"/>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6"/>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6"/>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6"/>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6"/>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6"/>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6"/>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6"/>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6"/>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6"/>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6"/>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6"/>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6"/>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6"/>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6"/>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6"/>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6"/>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6"/>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6"/>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6"/>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6"/>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6"/>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6"/>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6"/>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6"/>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6"/>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6"/>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6"/>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6"/>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6"/>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6"/>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6"/>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6"/>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6"/>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6"/>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6"/>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6"/>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6"/>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6"/>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6"/>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6"/>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6"/>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6"/>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6"/>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6"/>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6"/>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6"/>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6"/>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6"/>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6"/>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6"/>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6"/>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6"/>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6"/>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6"/>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6"/>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6"/>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6"/>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6"/>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6"/>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6"/>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6"/>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6"/>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6"/>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6"/>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6"/>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6"/>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6"/>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6"/>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6"/>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7"/>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6"/>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6"/>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6"/>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6"/>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6"/>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6"/>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6"/>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6"/>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6"/>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6"/>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6"/>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6"/>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6"/>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6"/>
      <c r="H420" s="3"/>
      <c r="I420" s="3"/>
      <c r="J420" s="3"/>
      <c r="K420" s="3"/>
      <c r="L420" s="3"/>
      <c r="M420" s="3"/>
      <c r="N420" s="3"/>
      <c r="O420" s="3"/>
      <c r="P420" s="41"/>
      <c r="Q420" s="40"/>
    </row>
    <row r="421" spans="1:17" x14ac:dyDescent="0.2">
      <c r="A421" s="3"/>
      <c r="B421" s="31">
        <v>38353</v>
      </c>
      <c r="C421" s="46">
        <v>189021.11175606554</v>
      </c>
      <c r="D421" s="37">
        <v>194.62735231124256</v>
      </c>
      <c r="E421" s="47">
        <f>+C421/C420*100-100</f>
        <v>0.43261059349104869</v>
      </c>
      <c r="F421" s="14"/>
      <c r="G421" s="56"/>
      <c r="H421" s="55"/>
      <c r="I421" s="3"/>
      <c r="J421" s="3"/>
      <c r="K421" s="3"/>
      <c r="L421" s="3"/>
      <c r="M421" s="3"/>
      <c r="N421" s="3"/>
      <c r="O421" s="3"/>
      <c r="P421" s="41"/>
      <c r="Q421" s="40"/>
    </row>
    <row r="422" spans="1:17" x14ac:dyDescent="0.2">
      <c r="A422" s="3"/>
      <c r="B422" s="30">
        <v>38384</v>
      </c>
      <c r="C422" s="44">
        <v>190183.95243254717</v>
      </c>
      <c r="D422" s="38">
        <v>195.71951856089433</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195.65516149145765</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195.7536814737519</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195.19414505398021</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195.79266083485751</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195.86678792110564</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196.17480842856949</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196.73644107300817</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197.93768735981905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198.88393867751313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200.6449220820266</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201.66062242772799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203.37437209100949</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204.51094041231829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205.86088855823485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206.82618239242632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207.51064804986709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208.38762346278432</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209.56723336142525</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211.35313389513686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213.44317411581929</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215.13957385038998</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219.49631756766539</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222.23088683292534</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223.69985806652087</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225.57987470793844</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226.86859558434853</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228.8121942029027</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229.70110533624273</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231.63024910754189</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233.3844211508665</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234.66394096481071</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234.31242142522939</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234.55542264273609</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235.08607692624295</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236.0262065353474</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235.36357249410756</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234.96460590825879</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233.59982115088272</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231.70231644185003</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228.29023817726642</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225.15243614995225</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221.48541943200692</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217.48473866199436</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212.75837283437744</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209.32275036057624</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207.65154446126556</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206.21221703007225</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204.57613237441609</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203.85994099617466</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204.57187084093127</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206.24661600047853</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207.90572168605794</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210.20884329377031</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213.0717725018242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215.54774413882808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216.16908947575391</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220.43515255434104</v>
      </c>
      <c r="E480" s="33">
        <f t="shared" si="8"/>
        <v>1.9937648700438615</v>
      </c>
      <c r="F480" s="3"/>
      <c r="G480" s="3"/>
      <c r="H480" s="3"/>
      <c r="I480" s="3"/>
      <c r="J480" s="3"/>
      <c r="K480" s="3"/>
      <c r="L480" s="3"/>
      <c r="M480" s="3"/>
      <c r="N480" s="3"/>
      <c r="O480" s="3"/>
      <c r="P480" s="41"/>
      <c r="Q480" s="40"/>
    </row>
    <row r="481" spans="1:17" x14ac:dyDescent="0.2">
      <c r="A481" s="3"/>
      <c r="B481" s="31">
        <v>40179</v>
      </c>
      <c r="C481" s="34">
        <v>214966.04735729698</v>
      </c>
      <c r="D481" s="37">
        <v>223.88206549650565</v>
      </c>
      <c r="E481" s="35">
        <f t="shared" si="8"/>
        <v>1.6132325683959436</v>
      </c>
      <c r="F481" s="3"/>
      <c r="G481" s="3"/>
      <c r="H481" s="3"/>
      <c r="I481" s="3"/>
      <c r="J481" s="3"/>
      <c r="K481" s="3"/>
      <c r="L481" s="3"/>
      <c r="M481" s="3"/>
      <c r="N481" s="3"/>
      <c r="O481" s="3"/>
      <c r="P481" s="41"/>
      <c r="Q481" s="40"/>
    </row>
    <row r="482" spans="1:17" x14ac:dyDescent="0.2">
      <c r="A482" s="3"/>
      <c r="B482" s="30">
        <v>40210</v>
      </c>
      <c r="C482" s="32">
        <v>220222.60516120074</v>
      </c>
      <c r="D482" s="38">
        <v>227.5437122339055</v>
      </c>
      <c r="E482" s="33">
        <f t="shared" si="8"/>
        <v>2.4452967659431408</v>
      </c>
      <c r="F482" s="3"/>
      <c r="G482" s="3"/>
      <c r="H482" s="3"/>
      <c r="I482" s="3"/>
      <c r="J482" s="3"/>
      <c r="K482" s="3"/>
      <c r="L482" s="3"/>
      <c r="M482" s="3"/>
      <c r="N482" s="3"/>
      <c r="O482" s="3"/>
      <c r="P482" s="41"/>
      <c r="Q482" s="40"/>
    </row>
    <row r="483" spans="1:17" x14ac:dyDescent="0.2">
      <c r="A483" s="3"/>
      <c r="B483" s="31">
        <v>40238</v>
      </c>
      <c r="C483" s="34">
        <v>218833.65330785688</v>
      </c>
      <c r="D483" s="37">
        <v>226.20661323804359</v>
      </c>
      <c r="E483" s="35">
        <f t="shared" si="8"/>
        <v>-0.63070357937468202</v>
      </c>
      <c r="F483" s="3"/>
      <c r="G483" s="3"/>
      <c r="H483" s="3"/>
      <c r="I483" s="3"/>
      <c r="J483" s="3"/>
      <c r="K483" s="3"/>
      <c r="L483" s="3"/>
      <c r="M483" s="3"/>
      <c r="N483" s="3"/>
      <c r="O483" s="3"/>
      <c r="P483" s="41"/>
      <c r="Q483" s="40"/>
    </row>
    <row r="484" spans="1:17" x14ac:dyDescent="0.2">
      <c r="A484" s="3"/>
      <c r="B484" s="30">
        <v>40269</v>
      </c>
      <c r="C484" s="32">
        <v>218095.86909545952</v>
      </c>
      <c r="D484" s="38">
        <v>225.37057330961676</v>
      </c>
      <c r="E484" s="33">
        <f t="shared" si="8"/>
        <v>-0.33714385390231882</v>
      </c>
      <c r="F484" s="3"/>
      <c r="G484" s="3"/>
      <c r="H484" s="3"/>
      <c r="I484" s="3"/>
      <c r="J484" s="3"/>
      <c r="K484" s="3"/>
      <c r="L484" s="3"/>
      <c r="M484" s="3"/>
      <c r="N484" s="3"/>
      <c r="O484" s="3"/>
      <c r="P484" s="41"/>
      <c r="Q484" s="40"/>
    </row>
    <row r="485" spans="1:17" x14ac:dyDescent="0.2">
      <c r="A485" s="3"/>
      <c r="B485" s="31">
        <v>40299</v>
      </c>
      <c r="C485" s="34">
        <v>218270.94502306177</v>
      </c>
      <c r="D485" s="37">
        <v>225.61584661786782</v>
      </c>
      <c r="E485" s="35">
        <f t="shared" si="8"/>
        <v>8.027475638505166E-2</v>
      </c>
      <c r="F485" s="3"/>
      <c r="G485" s="3"/>
      <c r="H485" s="3"/>
      <c r="I485" s="3"/>
      <c r="J485" s="3"/>
      <c r="K485" s="3"/>
      <c r="L485" s="3"/>
      <c r="M485" s="3"/>
      <c r="N485" s="3"/>
      <c r="O485" s="3"/>
      <c r="P485" s="41"/>
      <c r="Q485" s="40"/>
    </row>
    <row r="486" spans="1:17" x14ac:dyDescent="0.2">
      <c r="A486" s="3"/>
      <c r="B486" s="30">
        <v>40330</v>
      </c>
      <c r="C486" s="32">
        <v>219021.4179895437</v>
      </c>
      <c r="D486" s="38">
        <v>226.49593781519667</v>
      </c>
      <c r="E486" s="33">
        <f t="shared" ref="E486:E528" si="9">+C486/C485*100-100</f>
        <v>0.34382632393086965</v>
      </c>
      <c r="F486" s="3"/>
      <c r="G486" s="3"/>
      <c r="H486" s="3"/>
      <c r="I486" s="3"/>
      <c r="J486" s="3"/>
      <c r="K486" s="3"/>
      <c r="L486" s="3"/>
      <c r="M486" s="3"/>
      <c r="N486" s="3"/>
      <c r="O486" s="3"/>
      <c r="P486" s="41"/>
      <c r="Q486" s="40"/>
    </row>
    <row r="487" spans="1:17" x14ac:dyDescent="0.2">
      <c r="A487" s="3"/>
      <c r="B487" s="31">
        <v>40360</v>
      </c>
      <c r="C487" s="34">
        <v>219694.85973968124</v>
      </c>
      <c r="D487" s="37">
        <v>227.24206228750052</v>
      </c>
      <c r="E487" s="35">
        <f t="shared" si="9"/>
        <v>0.30747757745304227</v>
      </c>
      <c r="F487" s="3"/>
      <c r="G487" s="3"/>
      <c r="H487" s="3"/>
      <c r="I487" s="3"/>
      <c r="J487" s="3"/>
      <c r="K487" s="3"/>
      <c r="L487" s="3"/>
      <c r="M487" s="3"/>
      <c r="N487" s="3"/>
      <c r="O487" s="3"/>
      <c r="P487" s="41"/>
      <c r="Q487" s="40"/>
    </row>
    <row r="488" spans="1:17" x14ac:dyDescent="0.2">
      <c r="A488" s="3"/>
      <c r="B488" s="30">
        <v>40391</v>
      </c>
      <c r="C488" s="32">
        <v>220453.7053988752</v>
      </c>
      <c r="D488" s="65">
        <v>228.03145740413743</v>
      </c>
      <c r="E488" s="33">
        <f t="shared" si="9"/>
        <v>0.34540892767955711</v>
      </c>
      <c r="F488" s="3"/>
      <c r="G488" s="3"/>
      <c r="H488" s="3"/>
      <c r="I488" s="3"/>
      <c r="J488" s="3"/>
      <c r="K488" s="3"/>
      <c r="L488" s="3"/>
      <c r="M488" s="3"/>
      <c r="N488" s="3"/>
      <c r="O488" s="3"/>
      <c r="P488" s="41"/>
      <c r="Q488" s="40"/>
    </row>
    <row r="489" spans="1:17" x14ac:dyDescent="0.2">
      <c r="A489" s="3"/>
      <c r="B489" s="31">
        <v>40422</v>
      </c>
      <c r="C489" s="34">
        <v>220333.07194794106</v>
      </c>
      <c r="D489" s="66">
        <v>227.93398841512871</v>
      </c>
      <c r="E489" s="35">
        <f t="shared" si="9"/>
        <v>-5.4720536774780726E-2</v>
      </c>
      <c r="F489" s="3"/>
      <c r="G489" s="3"/>
      <c r="H489" s="3"/>
      <c r="I489" s="3"/>
      <c r="J489" s="3"/>
      <c r="K489" s="3"/>
      <c r="L489" s="3"/>
      <c r="M489" s="3"/>
      <c r="N489" s="3"/>
      <c r="O489" s="3"/>
      <c r="P489" s="41"/>
      <c r="Q489" s="40"/>
    </row>
    <row r="490" spans="1:17" x14ac:dyDescent="0.2">
      <c r="A490" s="3"/>
      <c r="B490" s="30">
        <v>40452</v>
      </c>
      <c r="C490" s="32">
        <v>219430.50248998677</v>
      </c>
      <c r="D490" s="65">
        <v>227.08599786180409</v>
      </c>
      <c r="E490" s="33">
        <f t="shared" si="9"/>
        <v>-0.40963866657635606</v>
      </c>
      <c r="F490" s="3"/>
      <c r="G490" s="3"/>
      <c r="H490" s="3"/>
      <c r="I490" s="3"/>
      <c r="J490" s="3"/>
      <c r="K490" s="3"/>
      <c r="L490" s="3"/>
      <c r="M490" s="3"/>
      <c r="N490" s="3"/>
      <c r="O490" s="3"/>
      <c r="P490" s="41"/>
      <c r="Q490" s="40"/>
    </row>
    <row r="491" spans="1:17" x14ac:dyDescent="0.2">
      <c r="A491" s="3"/>
      <c r="B491" s="31">
        <v>40483</v>
      </c>
      <c r="C491" s="34">
        <v>217758.71823089675</v>
      </c>
      <c r="D491" s="66">
        <v>225.56487749874094</v>
      </c>
      <c r="E491" s="35">
        <f t="shared" si="9"/>
        <v>-0.7618741424366533</v>
      </c>
      <c r="F491" s="3"/>
      <c r="G491" s="3"/>
      <c r="H491" s="3"/>
      <c r="I491" s="3"/>
      <c r="J491" s="3"/>
      <c r="K491" s="3"/>
      <c r="L491" s="3"/>
      <c r="M491" s="3"/>
      <c r="N491" s="3"/>
      <c r="O491" s="3"/>
      <c r="P491" s="41"/>
      <c r="Q491" s="40"/>
    </row>
    <row r="492" spans="1:17" x14ac:dyDescent="0.2">
      <c r="A492" s="3"/>
      <c r="B492" s="30">
        <v>40513</v>
      </c>
      <c r="C492" s="32">
        <v>217843.88573569269</v>
      </c>
      <c r="D492" s="65">
        <v>225.59589226530605</v>
      </c>
      <c r="E492" s="33">
        <f t="shared" si="9"/>
        <v>3.9110950637393671E-2</v>
      </c>
      <c r="F492" s="3"/>
      <c r="G492" s="3"/>
      <c r="H492" s="3"/>
      <c r="I492" s="3"/>
      <c r="J492" s="3"/>
      <c r="K492" s="3"/>
      <c r="L492" s="3"/>
      <c r="M492" s="3"/>
      <c r="N492" s="3"/>
      <c r="O492" s="3"/>
      <c r="P492" s="41"/>
      <c r="Q492" s="40"/>
    </row>
    <row r="493" spans="1:17" x14ac:dyDescent="0.2">
      <c r="A493" s="3"/>
      <c r="B493" s="31">
        <v>40544</v>
      </c>
      <c r="C493" s="34">
        <v>218308.87243062438</v>
      </c>
      <c r="D493" s="66">
        <v>226.21448689502083</v>
      </c>
      <c r="E493" s="35">
        <f t="shared" si="9"/>
        <v>0.21344950461261192</v>
      </c>
      <c r="F493" s="3"/>
      <c r="G493" s="3"/>
      <c r="H493" s="3"/>
      <c r="I493" s="3"/>
      <c r="J493" s="3"/>
      <c r="K493" s="3"/>
      <c r="L493" s="3"/>
      <c r="M493" s="3"/>
      <c r="N493" s="3"/>
      <c r="O493" s="3"/>
      <c r="P493" s="41"/>
      <c r="Q493" s="40"/>
    </row>
    <row r="494" spans="1:17" x14ac:dyDescent="0.2">
      <c r="A494" s="3"/>
      <c r="B494" s="30">
        <v>40575</v>
      </c>
      <c r="C494" s="32">
        <v>219903.59865056881</v>
      </c>
      <c r="D494" s="65">
        <v>228.03901527316674</v>
      </c>
      <c r="E494" s="33">
        <f t="shared" si="9"/>
        <v>0.73049079599418576</v>
      </c>
      <c r="F494" s="3"/>
      <c r="G494" s="3"/>
      <c r="H494" s="3"/>
      <c r="I494" s="3"/>
      <c r="J494" s="3"/>
      <c r="K494" s="3"/>
      <c r="L494" s="3"/>
      <c r="M494" s="3"/>
      <c r="N494" s="3"/>
      <c r="O494" s="3"/>
      <c r="P494" s="41"/>
      <c r="Q494" s="40"/>
    </row>
    <row r="495" spans="1:17" x14ac:dyDescent="0.2">
      <c r="A495" s="3"/>
      <c r="B495" s="31">
        <v>40603</v>
      </c>
      <c r="C495" s="34">
        <v>220093.17593696964</v>
      </c>
      <c r="D495" s="66">
        <v>228.50290857747663</v>
      </c>
      <c r="E495" s="35">
        <f t="shared" si="9"/>
        <v>8.620926968188769E-2</v>
      </c>
      <c r="F495" s="3"/>
      <c r="G495" s="3"/>
      <c r="H495" s="3"/>
      <c r="I495" s="3"/>
      <c r="J495" s="3"/>
      <c r="K495" s="3"/>
      <c r="L495" s="3"/>
      <c r="M495" s="3"/>
      <c r="N495" s="3"/>
      <c r="O495" s="3"/>
      <c r="P495" s="41"/>
      <c r="Q495" s="40"/>
    </row>
    <row r="496" spans="1:17" x14ac:dyDescent="0.2">
      <c r="A496" s="3"/>
      <c r="B496" s="30">
        <v>40634</v>
      </c>
      <c r="C496" s="32">
        <v>217992.59357002919</v>
      </c>
      <c r="D496" s="65">
        <v>226.16244340858429</v>
      </c>
      <c r="E496" s="33">
        <f t="shared" si="9"/>
        <v>-0.95440595011541518</v>
      </c>
      <c r="F496" s="3"/>
      <c r="G496" s="3"/>
      <c r="H496" s="3"/>
      <c r="I496" s="3"/>
      <c r="J496" s="3"/>
      <c r="K496" s="3"/>
      <c r="L496" s="3"/>
      <c r="M496" s="3"/>
      <c r="N496" s="3"/>
      <c r="O496" s="3"/>
      <c r="P496" s="41"/>
      <c r="Q496" s="40"/>
    </row>
    <row r="497" spans="1:17" x14ac:dyDescent="0.2">
      <c r="A497" s="3"/>
      <c r="B497" s="31">
        <v>40664</v>
      </c>
      <c r="C497" s="34">
        <v>215269.27141489458</v>
      </c>
      <c r="D497" s="66">
        <v>223.10245023101157</v>
      </c>
      <c r="E497" s="35">
        <f t="shared" si="9"/>
        <v>-1.2492727897472093</v>
      </c>
      <c r="F497" s="3"/>
      <c r="G497" s="3"/>
      <c r="H497" s="3"/>
      <c r="I497" s="3"/>
      <c r="J497" s="3"/>
      <c r="K497" s="3"/>
      <c r="L497" s="3"/>
      <c r="M497" s="3"/>
      <c r="N497" s="3"/>
      <c r="O497" s="3"/>
      <c r="P497" s="41"/>
      <c r="Q497" s="40"/>
    </row>
    <row r="498" spans="1:17" x14ac:dyDescent="0.2">
      <c r="A498" s="3"/>
      <c r="B498" s="30">
        <v>40695</v>
      </c>
      <c r="C498" s="32">
        <v>213677.23192942463</v>
      </c>
      <c r="D498" s="65">
        <v>221.419356486959</v>
      </c>
      <c r="E498" s="33">
        <f t="shared" si="9"/>
        <v>-0.73955724149851676</v>
      </c>
      <c r="F498" s="3"/>
      <c r="G498" s="3"/>
      <c r="H498" s="3"/>
      <c r="I498" s="3"/>
      <c r="J498" s="3"/>
      <c r="K498" s="3"/>
      <c r="L498" s="3"/>
      <c r="M498" s="3"/>
      <c r="N498" s="3"/>
      <c r="O498" s="3"/>
      <c r="P498" s="41"/>
      <c r="Q498" s="40"/>
    </row>
    <row r="499" spans="1:17" x14ac:dyDescent="0.2">
      <c r="A499" s="3"/>
      <c r="B499" s="31">
        <v>40725</v>
      </c>
      <c r="C499" s="34">
        <v>214756.8361659231</v>
      </c>
      <c r="D499" s="66">
        <v>222.78096510646461</v>
      </c>
      <c r="E499" s="35">
        <f t="shared" si="9"/>
        <v>0.50525001037782147</v>
      </c>
      <c r="F499" s="3"/>
      <c r="G499" s="3"/>
      <c r="H499" s="3"/>
      <c r="I499" s="3"/>
      <c r="J499" s="3"/>
      <c r="K499" s="3"/>
      <c r="L499" s="3"/>
      <c r="M499" s="3"/>
      <c r="N499" s="3"/>
      <c r="O499" s="3"/>
      <c r="P499" s="41"/>
      <c r="Q499" s="40"/>
    </row>
    <row r="500" spans="1:17" x14ac:dyDescent="0.2">
      <c r="A500" s="3"/>
      <c r="B500" s="30">
        <v>40756</v>
      </c>
      <c r="C500" s="32">
        <v>216261.64785002527</v>
      </c>
      <c r="D500" s="65">
        <v>224.51347642167309</v>
      </c>
      <c r="E500" s="33">
        <f t="shared" si="9"/>
        <v>0.70070490465764124</v>
      </c>
      <c r="F500" s="3"/>
      <c r="G500" s="3"/>
      <c r="H500" s="3"/>
      <c r="I500" s="3"/>
      <c r="J500" s="3"/>
      <c r="K500" s="3"/>
      <c r="L500" s="3"/>
      <c r="M500" s="3"/>
      <c r="N500" s="3"/>
      <c r="O500" s="3"/>
      <c r="P500" s="41"/>
      <c r="Q500" s="40"/>
    </row>
    <row r="501" spans="1:17" x14ac:dyDescent="0.2">
      <c r="A501" s="3"/>
      <c r="B501" s="31">
        <v>40787</v>
      </c>
      <c r="C501" s="34">
        <v>216160.8593886625</v>
      </c>
      <c r="D501" s="66">
        <v>224.47194293898409</v>
      </c>
      <c r="E501" s="35">
        <f t="shared" si="9"/>
        <v>-4.6604870703973234E-2</v>
      </c>
      <c r="F501" s="3"/>
      <c r="G501" s="3"/>
      <c r="H501" s="3"/>
      <c r="I501" s="3"/>
      <c r="J501" s="3"/>
      <c r="K501" s="3"/>
      <c r="L501" s="3"/>
      <c r="M501" s="3"/>
      <c r="N501" s="3"/>
      <c r="O501" s="3"/>
      <c r="P501" s="41"/>
      <c r="Q501" s="40"/>
    </row>
    <row r="502" spans="1:17" x14ac:dyDescent="0.2">
      <c r="A502" s="3"/>
      <c r="B502" s="30">
        <v>40817</v>
      </c>
      <c r="C502" s="32">
        <v>216413.00028257104</v>
      </c>
      <c r="D502" s="65">
        <v>224.84055957383188</v>
      </c>
      <c r="E502" s="33">
        <f t="shared" si="9"/>
        <v>0.11664502751405337</v>
      </c>
      <c r="F502" s="3"/>
      <c r="G502" s="3"/>
      <c r="H502" s="3"/>
      <c r="I502" s="3"/>
      <c r="J502" s="3"/>
      <c r="K502" s="3"/>
      <c r="L502" s="3"/>
      <c r="M502" s="3"/>
      <c r="N502" s="3"/>
      <c r="O502" s="3"/>
      <c r="P502" s="41"/>
      <c r="Q502" s="40"/>
    </row>
    <row r="503" spans="1:17" x14ac:dyDescent="0.2">
      <c r="A503" s="3"/>
      <c r="B503" s="31">
        <v>40848</v>
      </c>
      <c r="C503" s="34">
        <v>215076.71365666701</v>
      </c>
      <c r="D503" s="66">
        <v>223.57918825345632</v>
      </c>
      <c r="E503" s="35">
        <f t="shared" si="9"/>
        <v>-0.61747058825450551</v>
      </c>
      <c r="F503" s="3"/>
      <c r="G503" s="3"/>
      <c r="H503" s="3"/>
      <c r="I503" s="3"/>
      <c r="J503" s="3"/>
      <c r="K503" s="3"/>
      <c r="L503" s="3"/>
      <c r="M503" s="3"/>
      <c r="N503" s="3"/>
      <c r="O503" s="3"/>
      <c r="P503" s="41"/>
      <c r="Q503" s="40"/>
    </row>
    <row r="504" spans="1:17" x14ac:dyDescent="0.2">
      <c r="A504" s="3"/>
      <c r="B504" s="30">
        <v>40878</v>
      </c>
      <c r="C504" s="32">
        <v>215195.61472850453</v>
      </c>
      <c r="D504" s="65">
        <v>223.82223345964798</v>
      </c>
      <c r="E504" s="33">
        <f t="shared" si="9"/>
        <v>5.5283098674891562E-2</v>
      </c>
      <c r="F504" s="3"/>
      <c r="G504" s="3"/>
      <c r="H504" s="3"/>
      <c r="I504" s="3"/>
      <c r="J504" s="3"/>
      <c r="K504" s="3"/>
      <c r="L504" s="3"/>
      <c r="M504" s="3"/>
      <c r="N504" s="3"/>
      <c r="O504" s="3"/>
      <c r="P504" s="41"/>
      <c r="Q504" s="40"/>
    </row>
    <row r="505" spans="1:17" x14ac:dyDescent="0.2">
      <c r="A505" s="3"/>
      <c r="B505" s="31">
        <v>40909</v>
      </c>
      <c r="C505" s="34">
        <v>215831.27890664851</v>
      </c>
      <c r="D505" s="66">
        <v>224.58372902312661</v>
      </c>
      <c r="E505" s="35">
        <f t="shared" si="9"/>
        <v>0.29538900174428306</v>
      </c>
      <c r="F505" s="3"/>
      <c r="G505" s="3"/>
      <c r="H505" s="3"/>
      <c r="I505" s="3"/>
      <c r="J505" s="3"/>
      <c r="K505" s="3"/>
      <c r="L505" s="3"/>
      <c r="M505" s="3"/>
      <c r="N505" s="3"/>
      <c r="O505" s="3"/>
      <c r="P505" s="41"/>
      <c r="Q505" s="40"/>
    </row>
    <row r="506" spans="1:17" x14ac:dyDescent="0.2">
      <c r="A506" s="3"/>
      <c r="B506" s="30">
        <v>40940</v>
      </c>
      <c r="C506" s="32">
        <v>216608.39188033532</v>
      </c>
      <c r="D506" s="65">
        <v>225.47289468289003</v>
      </c>
      <c r="E506" s="33">
        <f t="shared" si="9"/>
        <v>0.36005577024029378</v>
      </c>
      <c r="F506" s="3"/>
      <c r="G506" s="3"/>
      <c r="H506" s="3"/>
      <c r="I506" s="3"/>
      <c r="J506" s="3"/>
      <c r="K506" s="3"/>
      <c r="L506" s="3"/>
      <c r="M506" s="3"/>
      <c r="N506" s="3"/>
      <c r="O506" s="3"/>
      <c r="P506" s="41"/>
      <c r="Q506" s="40"/>
    </row>
    <row r="507" spans="1:17" x14ac:dyDescent="0.2">
      <c r="A507" s="3"/>
      <c r="B507" s="31">
        <v>40969</v>
      </c>
      <c r="C507" s="34">
        <v>218433.92465326039</v>
      </c>
      <c r="D507" s="66">
        <v>227.46584340063706</v>
      </c>
      <c r="E507" s="35">
        <f t="shared" si="9"/>
        <v>0.84278026214865065</v>
      </c>
      <c r="F507" s="3"/>
      <c r="G507" s="3"/>
      <c r="H507" s="3"/>
      <c r="I507" s="3"/>
      <c r="J507" s="3"/>
      <c r="K507" s="3"/>
      <c r="L507" s="3"/>
      <c r="M507" s="3"/>
      <c r="N507" s="3"/>
      <c r="O507" s="3"/>
      <c r="P507" s="41"/>
      <c r="Q507" s="40"/>
    </row>
    <row r="508" spans="1:17" x14ac:dyDescent="0.2">
      <c r="A508" s="3"/>
      <c r="B508" s="30">
        <v>41000</v>
      </c>
      <c r="C508" s="32">
        <v>219229.75808596471</v>
      </c>
      <c r="D508" s="65">
        <v>228.57516065533184</v>
      </c>
      <c r="E508" s="33">
        <f t="shared" si="9"/>
        <v>0.3643360041109247</v>
      </c>
      <c r="F508" s="3"/>
      <c r="G508" s="3"/>
      <c r="H508" s="3"/>
      <c r="I508" s="3"/>
      <c r="J508" s="3"/>
      <c r="K508" s="3"/>
      <c r="L508" s="3"/>
      <c r="M508" s="3"/>
      <c r="N508" s="3"/>
      <c r="O508" s="3"/>
      <c r="P508" s="41"/>
      <c r="Q508" s="40"/>
    </row>
    <row r="509" spans="1:17" x14ac:dyDescent="0.2">
      <c r="A509" s="3"/>
      <c r="B509" s="31">
        <v>41030</v>
      </c>
      <c r="C509" s="34">
        <v>221315.78965484106</v>
      </c>
      <c r="D509" s="66">
        <v>231.10966484623478</v>
      </c>
      <c r="E509" s="35">
        <f t="shared" si="9"/>
        <v>0.95152756044112152</v>
      </c>
      <c r="F509" s="3"/>
      <c r="G509" s="3"/>
      <c r="H509" s="3"/>
      <c r="I509" s="3"/>
      <c r="J509" s="3"/>
      <c r="K509" s="3"/>
      <c r="L509" s="3"/>
      <c r="M509" s="3"/>
      <c r="N509" s="3"/>
      <c r="O509" s="3"/>
      <c r="P509" s="41"/>
      <c r="Q509" s="40"/>
    </row>
    <row r="510" spans="1:17" x14ac:dyDescent="0.2">
      <c r="A510" s="3"/>
      <c r="B510" s="30">
        <v>41061</v>
      </c>
      <c r="C510" s="32">
        <v>221273.57026092469</v>
      </c>
      <c r="D510" s="65">
        <v>231.25113580115251</v>
      </c>
      <c r="E510" s="33">
        <f t="shared" si="9"/>
        <v>-1.9076539447198115E-2</v>
      </c>
      <c r="F510" s="3"/>
      <c r="G510" s="3"/>
      <c r="H510" s="3"/>
      <c r="I510" s="3"/>
      <c r="J510" s="3"/>
      <c r="K510" s="3"/>
      <c r="L510" s="3"/>
      <c r="M510" s="3"/>
      <c r="N510" s="3"/>
      <c r="O510" s="3"/>
      <c r="P510" s="41"/>
      <c r="Q510" s="40"/>
    </row>
    <row r="511" spans="1:17" x14ac:dyDescent="0.2">
      <c r="A511" s="3"/>
      <c r="B511" s="31">
        <v>41091</v>
      </c>
      <c r="C511" s="34">
        <v>221114.33721914579</v>
      </c>
      <c r="D511" s="66">
        <v>231.28179018190653</v>
      </c>
      <c r="E511" s="35">
        <f t="shared" si="9"/>
        <v>-7.1962070115802135E-2</v>
      </c>
      <c r="F511" s="3"/>
      <c r="G511" s="3"/>
      <c r="H511" s="3"/>
      <c r="I511" s="3"/>
      <c r="J511" s="3"/>
      <c r="K511" s="3"/>
      <c r="L511" s="3"/>
      <c r="M511" s="3"/>
      <c r="N511" s="3"/>
      <c r="O511" s="3"/>
      <c r="P511" s="41"/>
      <c r="Q511" s="40"/>
    </row>
    <row r="512" spans="1:17" x14ac:dyDescent="0.2">
      <c r="A512" s="3"/>
      <c r="B512" s="30">
        <v>41122</v>
      </c>
      <c r="C512" s="32">
        <v>220621.31436552512</v>
      </c>
      <c r="D512" s="65">
        <v>230.61219111836155</v>
      </c>
      <c r="E512" s="33">
        <f t="shared" si="9"/>
        <v>-0.22297190667109135</v>
      </c>
      <c r="F512" s="3"/>
      <c r="G512" s="3"/>
      <c r="H512" s="3"/>
      <c r="I512" s="3"/>
      <c r="J512" s="3"/>
      <c r="K512" s="3"/>
      <c r="L512" s="3"/>
      <c r="M512" s="3"/>
      <c r="N512" s="3"/>
      <c r="O512" s="3"/>
      <c r="P512" s="41"/>
      <c r="Q512" s="40"/>
    </row>
    <row r="513" spans="1:17" x14ac:dyDescent="0.2">
      <c r="A513" s="3"/>
      <c r="B513" s="31">
        <v>41153</v>
      </c>
      <c r="C513" s="34">
        <v>220819.80231076188</v>
      </c>
      <c r="D513" s="66">
        <v>231.12642335528011</v>
      </c>
      <c r="E513" s="35">
        <f t="shared" si="9"/>
        <v>8.9967710421618108E-2</v>
      </c>
      <c r="F513" s="3"/>
      <c r="G513" s="3"/>
      <c r="H513" s="3"/>
      <c r="I513" s="3"/>
      <c r="J513" s="3"/>
      <c r="K513" s="3"/>
      <c r="L513" s="3"/>
      <c r="M513" s="3"/>
      <c r="N513" s="3"/>
      <c r="O513" s="3"/>
      <c r="P513" s="41"/>
      <c r="Q513" s="40"/>
    </row>
    <row r="514" spans="1:17" x14ac:dyDescent="0.2">
      <c r="A514" s="3"/>
      <c r="B514" s="30">
        <v>41183</v>
      </c>
      <c r="C514" s="32">
        <v>221141.86642823974</v>
      </c>
      <c r="D514" s="65">
        <v>231.50272434027258</v>
      </c>
      <c r="E514" s="33">
        <f t="shared" si="9"/>
        <v>0.14584929164304583</v>
      </c>
      <c r="F514" s="3"/>
      <c r="G514" s="3"/>
      <c r="H514" s="3"/>
      <c r="I514" s="3"/>
      <c r="J514" s="3"/>
      <c r="K514" s="3"/>
      <c r="L514" s="3"/>
      <c r="M514" s="3"/>
      <c r="N514" s="3"/>
      <c r="O514" s="3"/>
      <c r="P514" s="41"/>
      <c r="Q514" s="40"/>
    </row>
    <row r="515" spans="1:17" x14ac:dyDescent="0.2">
      <c r="A515" s="3"/>
      <c r="B515" s="31">
        <v>41214</v>
      </c>
      <c r="C515" s="34">
        <v>221164.22585028101</v>
      </c>
      <c r="D515" s="66">
        <v>231.74704485912807</v>
      </c>
      <c r="E515" s="35">
        <f t="shared" si="9"/>
        <v>1.0110895056826052E-2</v>
      </c>
      <c r="F515" s="3"/>
      <c r="G515" s="3"/>
      <c r="H515" s="3"/>
      <c r="I515" s="3"/>
      <c r="J515" s="3"/>
      <c r="K515" s="3"/>
      <c r="L515" s="3"/>
      <c r="M515" s="3"/>
      <c r="N515" s="3"/>
      <c r="O515" s="3"/>
      <c r="P515" s="41"/>
      <c r="Q515" s="40"/>
    </row>
    <row r="516" spans="1:17" x14ac:dyDescent="0.2">
      <c r="A516" s="3"/>
      <c r="B516" s="30">
        <v>41244</v>
      </c>
      <c r="C516" s="32">
        <v>221860.86943374094</v>
      </c>
      <c r="D516" s="65">
        <v>232.34557638961891</v>
      </c>
      <c r="E516" s="33">
        <f t="shared" si="9"/>
        <v>0.31498927133519317</v>
      </c>
      <c r="F516" s="3"/>
      <c r="G516" s="3"/>
      <c r="H516" s="3"/>
      <c r="I516" s="3"/>
      <c r="J516" s="3"/>
      <c r="K516" s="3"/>
      <c r="L516" s="3"/>
      <c r="M516" s="3"/>
      <c r="N516" s="3"/>
      <c r="O516" s="3"/>
      <c r="P516" s="41"/>
      <c r="Q516" s="40"/>
    </row>
    <row r="517" spans="1:17" x14ac:dyDescent="0.2">
      <c r="A517" s="3"/>
      <c r="B517" s="31">
        <v>41275</v>
      </c>
      <c r="C517" s="34">
        <v>222596.88173486947</v>
      </c>
      <c r="D517" s="66">
        <v>233.25960339278905</v>
      </c>
      <c r="E517" s="35">
        <f t="shared" si="9"/>
        <v>0.33174498189205792</v>
      </c>
      <c r="F517" s="3"/>
      <c r="G517" s="3"/>
      <c r="H517" s="3"/>
      <c r="I517" s="3"/>
      <c r="J517" s="3"/>
      <c r="K517" s="3"/>
      <c r="L517" s="3"/>
      <c r="M517" s="3"/>
      <c r="N517" s="3"/>
      <c r="O517" s="3"/>
      <c r="P517" s="41"/>
      <c r="Q517" s="40"/>
    </row>
    <row r="518" spans="1:17" x14ac:dyDescent="0.2">
      <c r="A518" s="3"/>
      <c r="B518" s="30">
        <v>41306</v>
      </c>
      <c r="C518" s="32">
        <v>224450.93692782093</v>
      </c>
      <c r="D518" s="65">
        <v>235.19896091481189</v>
      </c>
      <c r="E518" s="33">
        <f t="shared" si="9"/>
        <v>0.83292055957899436</v>
      </c>
      <c r="F518" s="3"/>
      <c r="G518" s="3"/>
      <c r="H518" s="3"/>
      <c r="I518" s="3"/>
      <c r="J518" s="3"/>
      <c r="K518" s="3"/>
      <c r="L518" s="3"/>
      <c r="M518" s="3"/>
      <c r="N518" s="3"/>
      <c r="O518" s="3"/>
      <c r="P518" s="41"/>
      <c r="Q518" s="40"/>
    </row>
    <row r="519" spans="1:17" x14ac:dyDescent="0.2">
      <c r="A519" s="3"/>
      <c r="B519" s="31">
        <v>41334</v>
      </c>
      <c r="C519" s="34">
        <v>225296.58874249982</v>
      </c>
      <c r="D519" s="66">
        <v>236.28685896282238</v>
      </c>
      <c r="E519" s="35">
        <f t="shared" si="9"/>
        <v>0.37676466235951978</v>
      </c>
      <c r="F519" s="3"/>
      <c r="G519" s="3"/>
      <c r="H519" s="3"/>
      <c r="I519" s="3"/>
      <c r="J519" s="3"/>
      <c r="K519" s="3"/>
      <c r="L519" s="3"/>
      <c r="M519" s="3"/>
      <c r="N519" s="3"/>
      <c r="O519" s="3"/>
      <c r="P519" s="41"/>
      <c r="Q519" s="40"/>
    </row>
    <row r="520" spans="1:17" x14ac:dyDescent="0.2">
      <c r="A520" s="3"/>
      <c r="B520" s="30">
        <v>41365</v>
      </c>
      <c r="C520" s="32">
        <v>225849.65217775345</v>
      </c>
      <c r="D520" s="65">
        <v>236.89670753239997</v>
      </c>
      <c r="E520" s="33">
        <f t="shared" si="9"/>
        <v>0.24548238317348137</v>
      </c>
      <c r="F520" s="3"/>
      <c r="G520" s="3"/>
      <c r="H520" s="3"/>
      <c r="I520" s="3"/>
      <c r="J520" s="3"/>
      <c r="K520" s="3"/>
      <c r="L520" s="3"/>
      <c r="M520" s="3"/>
      <c r="N520" s="3"/>
      <c r="O520" s="3"/>
      <c r="P520" s="41"/>
      <c r="Q520" s="40"/>
    </row>
    <row r="521" spans="1:17" x14ac:dyDescent="0.2">
      <c r="A521" s="3"/>
      <c r="B521" s="31">
        <v>41395</v>
      </c>
      <c r="C521" s="34">
        <v>225718.61422247469</v>
      </c>
      <c r="D521" s="66">
        <v>236.82153538151252</v>
      </c>
      <c r="E521" s="35">
        <f t="shared" si="9"/>
        <v>-5.8019994281693243E-2</v>
      </c>
      <c r="F521" s="3"/>
      <c r="G521" s="3"/>
      <c r="H521" s="3"/>
      <c r="I521" s="3"/>
      <c r="J521" s="3"/>
      <c r="K521" s="3"/>
      <c r="L521" s="3"/>
      <c r="M521" s="3"/>
      <c r="N521" s="3"/>
      <c r="O521" s="3"/>
      <c r="P521" s="41"/>
      <c r="Q521" s="40"/>
    </row>
    <row r="522" spans="1:17" x14ac:dyDescent="0.2">
      <c r="A522" s="3"/>
      <c r="B522" s="30">
        <v>41426</v>
      </c>
      <c r="C522" s="32">
        <v>226002.92534585478</v>
      </c>
      <c r="D522" s="65">
        <v>237.01570627915169</v>
      </c>
      <c r="E522" s="33">
        <f t="shared" si="9"/>
        <v>0.12595820878993891</v>
      </c>
      <c r="F522" s="3"/>
      <c r="G522" s="3"/>
      <c r="H522" s="3"/>
      <c r="I522" s="3"/>
      <c r="J522" s="3"/>
      <c r="K522" s="3"/>
      <c r="L522" s="3"/>
      <c r="M522" s="3"/>
      <c r="N522" s="3"/>
      <c r="O522" s="3"/>
      <c r="P522" s="41"/>
      <c r="Q522" s="40"/>
    </row>
    <row r="523" spans="1:17" x14ac:dyDescent="0.2">
      <c r="A523" s="3"/>
      <c r="B523" s="31">
        <v>41456</v>
      </c>
      <c r="C523" s="34">
        <v>226930.60521254331</v>
      </c>
      <c r="D523" s="66">
        <v>237.88809337716964</v>
      </c>
      <c r="E523" s="35">
        <f t="shared" si="9"/>
        <v>0.41047250395935464</v>
      </c>
      <c r="F523" s="3"/>
      <c r="G523" s="3"/>
      <c r="H523" s="3"/>
      <c r="I523" s="3"/>
      <c r="J523" s="3"/>
      <c r="K523" s="3"/>
      <c r="L523" s="3"/>
      <c r="M523" s="3"/>
      <c r="N523" s="3"/>
      <c r="O523" s="3"/>
      <c r="P523" s="41"/>
      <c r="Q523" s="40"/>
    </row>
    <row r="524" spans="1:17" x14ac:dyDescent="0.2">
      <c r="A524" s="3"/>
      <c r="B524" s="30">
        <v>41487</v>
      </c>
      <c r="C524" s="32">
        <v>228408.53622017129</v>
      </c>
      <c r="D524" s="65">
        <v>239.49310045434225</v>
      </c>
      <c r="E524" s="33">
        <f t="shared" si="9"/>
        <v>0.65127002426304159</v>
      </c>
      <c r="F524" s="3"/>
      <c r="G524" s="3"/>
      <c r="H524" s="3"/>
      <c r="I524" s="3"/>
      <c r="J524" s="3"/>
      <c r="K524" s="3"/>
      <c r="L524" s="3"/>
      <c r="M524" s="3"/>
      <c r="N524" s="3"/>
      <c r="O524" s="3"/>
      <c r="P524" s="41"/>
      <c r="Q524" s="40"/>
    </row>
    <row r="525" spans="1:17" x14ac:dyDescent="0.2">
      <c r="A525" s="3"/>
      <c r="B525" s="31">
        <v>41518</v>
      </c>
      <c r="C525" s="34">
        <v>229824.69685874818</v>
      </c>
      <c r="D525" s="66">
        <v>240.78608475154275</v>
      </c>
      <c r="E525" s="35">
        <f t="shared" si="9"/>
        <v>0.6200121335271831</v>
      </c>
      <c r="F525" s="3"/>
      <c r="G525" s="3"/>
      <c r="H525" s="3"/>
      <c r="I525" s="3"/>
      <c r="J525" s="3"/>
      <c r="K525" s="3"/>
      <c r="L525" s="3"/>
      <c r="M525" s="3"/>
      <c r="N525" s="3"/>
      <c r="O525" s="3"/>
      <c r="P525" s="41"/>
      <c r="Q525" s="40"/>
    </row>
    <row r="526" spans="1:17" x14ac:dyDescent="0.2">
      <c r="A526" s="3"/>
      <c r="B526" s="30">
        <v>41548</v>
      </c>
      <c r="C526" s="32">
        <v>231209.99046746871</v>
      </c>
      <c r="D526" s="65">
        <v>242.11516013651845</v>
      </c>
      <c r="E526" s="33">
        <f t="shared" si="9"/>
        <v>0.60276098594049188</v>
      </c>
      <c r="F526" s="3"/>
      <c r="G526" s="3"/>
      <c r="H526" s="3"/>
      <c r="I526" s="3"/>
      <c r="J526" s="3"/>
      <c r="K526" s="3"/>
      <c r="L526" s="3"/>
      <c r="M526" s="3"/>
      <c r="N526" s="3"/>
      <c r="O526" s="3"/>
      <c r="P526" s="41"/>
      <c r="Q526" s="40"/>
    </row>
    <row r="527" spans="1:17" x14ac:dyDescent="0.2">
      <c r="A527" s="3"/>
      <c r="B527" s="31">
        <v>41579</v>
      </c>
      <c r="C527" s="34">
        <v>232088.93184302977</v>
      </c>
      <c r="D527" s="66">
        <v>242.89825519505004</v>
      </c>
      <c r="E527" s="35">
        <f t="shared" si="9"/>
        <v>0.38014852809085653</v>
      </c>
      <c r="F527" s="3"/>
      <c r="G527" s="3"/>
      <c r="H527" s="3"/>
      <c r="I527" s="3"/>
      <c r="J527" s="3"/>
      <c r="K527" s="3"/>
      <c r="L527" s="3"/>
      <c r="M527" s="3"/>
      <c r="N527" s="3"/>
      <c r="O527" s="3"/>
      <c r="P527" s="41"/>
      <c r="Q527" s="40"/>
    </row>
    <row r="528" spans="1:17" x14ac:dyDescent="0.2">
      <c r="A528" s="3"/>
      <c r="B528" s="30">
        <v>41609</v>
      </c>
      <c r="C528" s="32">
        <v>234238.42758350508</v>
      </c>
      <c r="D528" s="65">
        <v>244.05714356603428</v>
      </c>
      <c r="E528" s="33">
        <f t="shared" si="9"/>
        <v>0.92615176579342062</v>
      </c>
      <c r="F528" s="3"/>
      <c r="G528" s="3"/>
      <c r="H528" s="3"/>
      <c r="I528" s="3"/>
      <c r="J528" s="3"/>
      <c r="K528" s="3"/>
      <c r="L528" s="3"/>
      <c r="M528" s="3"/>
      <c r="N528" s="3"/>
      <c r="O528" s="3"/>
      <c r="P528" s="41"/>
      <c r="Q528" s="40"/>
    </row>
    <row r="529" spans="1:17" x14ac:dyDescent="0.2">
      <c r="A529" s="3"/>
      <c r="B529" s="31">
        <v>41640</v>
      </c>
      <c r="C529" s="34">
        <v>237365.14476004231</v>
      </c>
      <c r="D529" s="66">
        <v>247.81550641795667</v>
      </c>
      <c r="E529" s="35">
        <v>1.3506920869784409</v>
      </c>
      <c r="F529" s="3"/>
      <c r="G529" s="3"/>
      <c r="H529" s="3"/>
      <c r="I529" s="3"/>
      <c r="J529" s="3"/>
      <c r="K529" s="3"/>
      <c r="L529" s="3"/>
      <c r="M529" s="3"/>
      <c r="N529" s="3"/>
      <c r="O529" s="3"/>
      <c r="P529" s="41"/>
      <c r="Q529" s="40"/>
    </row>
    <row r="530" spans="1:17" x14ac:dyDescent="0.2">
      <c r="A530" s="3"/>
      <c r="B530" s="30">
        <v>41671</v>
      </c>
      <c r="C530" s="32">
        <v>239694.72007741843</v>
      </c>
      <c r="D530" s="65">
        <v>250.16862266013905</v>
      </c>
      <c r="E530" s="33">
        <v>0.9899427222356536</v>
      </c>
      <c r="F530" s="3"/>
      <c r="G530" s="3"/>
      <c r="H530" s="3"/>
      <c r="I530" s="3"/>
      <c r="J530" s="3"/>
      <c r="K530" s="3"/>
      <c r="L530" s="3"/>
      <c r="M530" s="3"/>
      <c r="N530" s="3"/>
      <c r="O530" s="3"/>
      <c r="P530" s="41"/>
      <c r="Q530" s="40"/>
    </row>
    <row r="531" spans="1:17" x14ac:dyDescent="0.2">
      <c r="A531" s="3"/>
      <c r="B531" s="31">
        <v>41699</v>
      </c>
      <c r="C531" s="34">
        <v>242055.68090401322</v>
      </c>
      <c r="D531" s="66">
        <v>252.76880346879523</v>
      </c>
      <c r="E531" s="35">
        <v>1.0017292073149378</v>
      </c>
      <c r="F531" s="3"/>
      <c r="G531" s="3"/>
      <c r="H531" s="3"/>
      <c r="I531" s="3"/>
      <c r="J531" s="3"/>
      <c r="K531" s="3"/>
      <c r="L531" s="3"/>
      <c r="M531" s="3"/>
      <c r="N531" s="3"/>
      <c r="O531" s="3"/>
      <c r="P531" s="41"/>
      <c r="Q531" s="40"/>
    </row>
    <row r="532" spans="1:17" x14ac:dyDescent="0.2">
      <c r="A532" s="3"/>
      <c r="B532" s="30">
        <v>41730</v>
      </c>
      <c r="C532" s="32">
        <v>243338.28960201837</v>
      </c>
      <c r="D532" s="65">
        <v>254.32620872064589</v>
      </c>
      <c r="E532" s="33">
        <v>0.55920529582671463</v>
      </c>
      <c r="F532" s="3"/>
      <c r="G532" s="3"/>
      <c r="H532" s="3"/>
      <c r="I532" s="3"/>
      <c r="J532" s="3"/>
      <c r="K532" s="3"/>
      <c r="L532" s="3"/>
      <c r="M532" s="3"/>
      <c r="N532" s="3"/>
      <c r="O532" s="3"/>
      <c r="P532" s="41"/>
      <c r="Q532" s="40"/>
    </row>
    <row r="533" spans="1:17" x14ac:dyDescent="0.2">
      <c r="A533" s="3"/>
      <c r="B533" s="31">
        <v>41760</v>
      </c>
      <c r="C533" s="34">
        <v>245816.75628276868</v>
      </c>
      <c r="D533" s="66">
        <v>257.24647866231555</v>
      </c>
      <c r="E533" s="35">
        <v>1.0283971062089279</v>
      </c>
      <c r="F533" s="3"/>
      <c r="G533" s="3"/>
      <c r="H533" s="3"/>
      <c r="I533" s="3"/>
      <c r="J533" s="3"/>
      <c r="K533" s="3"/>
      <c r="L533" s="3"/>
      <c r="M533" s="3"/>
      <c r="N533" s="3"/>
      <c r="O533" s="3"/>
      <c r="P533" s="41"/>
      <c r="Q533" s="40"/>
    </row>
    <row r="534" spans="1:17" x14ac:dyDescent="0.2">
      <c r="A534" s="3"/>
      <c r="B534" s="30">
        <v>41791</v>
      </c>
      <c r="C534" s="32">
        <v>247723.78242276699</v>
      </c>
      <c r="D534" s="65">
        <v>260.0693320155608</v>
      </c>
      <c r="E534" s="33">
        <v>0.78976440616655452</v>
      </c>
      <c r="F534" s="3"/>
      <c r="G534" s="3"/>
      <c r="H534" s="3"/>
      <c r="I534" s="3"/>
      <c r="J534" s="3"/>
      <c r="K534" s="3"/>
      <c r="L534" s="3"/>
      <c r="M534" s="3"/>
      <c r="N534" s="3"/>
      <c r="O534" s="3"/>
      <c r="P534" s="41"/>
      <c r="Q534" s="40"/>
    </row>
    <row r="535" spans="1:17" x14ac:dyDescent="0.2">
      <c r="A535" s="3"/>
      <c r="B535" s="31">
        <v>41821</v>
      </c>
      <c r="C535" s="34">
        <v>249499.81693434998</v>
      </c>
      <c r="D535" s="66">
        <v>261.52956997641786</v>
      </c>
      <c r="E535" s="35">
        <v>0.67453106249928396</v>
      </c>
      <c r="F535" s="3"/>
      <c r="G535" s="3"/>
      <c r="H535" s="3"/>
      <c r="I535" s="3"/>
      <c r="J535" s="3"/>
      <c r="K535" s="3"/>
      <c r="L535" s="3"/>
      <c r="M535" s="3"/>
      <c r="N535" s="3"/>
      <c r="O535" s="3"/>
      <c r="P535" s="41"/>
      <c r="Q535" s="40"/>
    </row>
    <row r="536" spans="1:17" x14ac:dyDescent="0.2">
      <c r="A536" s="3"/>
      <c r="B536" s="30">
        <v>41852</v>
      </c>
      <c r="C536" s="32">
        <v>251313.13383498101</v>
      </c>
      <c r="D536" s="65">
        <v>263.47230340859647</v>
      </c>
      <c r="E536" s="33">
        <v>0.73388240152358719</v>
      </c>
      <c r="F536" s="3"/>
      <c r="G536" s="3"/>
      <c r="H536" s="3"/>
      <c r="I536" s="3"/>
      <c r="J536" s="3"/>
      <c r="K536" s="3"/>
      <c r="L536" s="3"/>
      <c r="M536" s="3"/>
      <c r="N536" s="3"/>
      <c r="O536" s="3"/>
      <c r="P536" s="41"/>
      <c r="Q536" s="40"/>
    </row>
    <row r="537" spans="1:17" x14ac:dyDescent="0.2">
      <c r="A537" s="3"/>
      <c r="B537" s="31">
        <v>41883</v>
      </c>
      <c r="C537" s="34">
        <v>252749.81072704392</v>
      </c>
      <c r="D537" s="66">
        <v>264.90468985685754</v>
      </c>
      <c r="E537" s="35">
        <v>0.57794168624836573</v>
      </c>
      <c r="F537" s="3"/>
      <c r="G537" s="3"/>
      <c r="H537" s="3"/>
      <c r="I537" s="3"/>
      <c r="J537" s="3"/>
      <c r="K537" s="3"/>
      <c r="L537" s="3"/>
      <c r="M537" s="3"/>
      <c r="N537" s="3"/>
      <c r="O537" s="3"/>
      <c r="P537" s="41"/>
      <c r="Q537" s="40"/>
    </row>
    <row r="538" spans="1:17" x14ac:dyDescent="0.2">
      <c r="A538" s="3"/>
      <c r="B538" s="30">
        <v>41913</v>
      </c>
      <c r="C538" s="32">
        <v>253554.58657181836</v>
      </c>
      <c r="D538" s="65">
        <v>266.07004962307025</v>
      </c>
      <c r="E538" s="33">
        <v>0.359087211309145</v>
      </c>
      <c r="F538" s="3"/>
      <c r="G538" s="3"/>
      <c r="H538" s="3"/>
      <c r="I538" s="3"/>
      <c r="J538" s="3"/>
      <c r="K538" s="3"/>
      <c r="L538" s="3"/>
      <c r="M538" s="3"/>
      <c r="N538" s="3"/>
      <c r="O538" s="3"/>
      <c r="P538" s="41"/>
      <c r="Q538" s="40"/>
    </row>
    <row r="539" spans="1:17" x14ac:dyDescent="0.2">
      <c r="A539" s="3"/>
      <c r="B539" s="31">
        <v>41944</v>
      </c>
      <c r="C539" s="34">
        <v>253513.51139946279</v>
      </c>
      <c r="D539" s="66">
        <v>266.34691787413971</v>
      </c>
      <c r="E539" s="35">
        <v>-1.5995022063933106E-2</v>
      </c>
      <c r="F539" s="3"/>
      <c r="G539" s="3"/>
      <c r="H539" s="3"/>
      <c r="I539" s="3"/>
      <c r="J539" s="3"/>
      <c r="K539" s="3"/>
      <c r="L539" s="3"/>
      <c r="M539" s="3"/>
      <c r="N539" s="3"/>
      <c r="O539" s="3"/>
      <c r="P539" s="41"/>
      <c r="Q539" s="40"/>
    </row>
    <row r="540" spans="1:17" x14ac:dyDescent="0.2">
      <c r="A540" s="3"/>
      <c r="B540" s="30">
        <v>41974</v>
      </c>
      <c r="C540" s="32">
        <v>253886.16311875626</v>
      </c>
      <c r="D540" s="65">
        <v>265.6588617519742</v>
      </c>
      <c r="E540" s="33">
        <v>0.16062272787256404</v>
      </c>
      <c r="F540" s="3"/>
      <c r="G540" s="3"/>
      <c r="H540" s="3"/>
      <c r="I540" s="3"/>
      <c r="J540" s="3"/>
      <c r="K540" s="3"/>
      <c r="L540" s="3"/>
      <c r="M540" s="3"/>
      <c r="N540" s="3"/>
      <c r="O540" s="3"/>
      <c r="P540" s="41"/>
      <c r="Q540" s="40"/>
    </row>
    <row r="541" spans="1:17" x14ac:dyDescent="0.2">
      <c r="A541" s="3"/>
      <c r="B541" s="31">
        <v>42005</v>
      </c>
      <c r="C541" s="34">
        <v>255260.2913930417</v>
      </c>
      <c r="D541" s="66">
        <v>266.92835190651721</v>
      </c>
      <c r="E541" s="35">
        <v>0.54748597570437596</v>
      </c>
      <c r="F541" s="3"/>
      <c r="G541" s="3"/>
      <c r="H541" s="3"/>
      <c r="I541" s="3"/>
      <c r="J541" s="3"/>
      <c r="K541" s="3"/>
      <c r="L541" s="3"/>
      <c r="M541" s="3"/>
      <c r="N541" s="3"/>
      <c r="O541" s="3"/>
      <c r="P541" s="41"/>
      <c r="Q541" s="40"/>
    </row>
    <row r="542" spans="1:17" x14ac:dyDescent="0.2">
      <c r="A542" s="3"/>
      <c r="B542" s="30">
        <v>42036</v>
      </c>
      <c r="C542" s="32">
        <v>256442.25211999091</v>
      </c>
      <c r="D542" s="65">
        <v>267.87978634575001</v>
      </c>
      <c r="E542" s="33">
        <v>0.46671031795145268</v>
      </c>
      <c r="F542" s="3"/>
      <c r="G542" s="3"/>
      <c r="H542" s="3"/>
      <c r="I542" s="3"/>
      <c r="J542" s="3"/>
      <c r="K542" s="3"/>
      <c r="L542" s="3"/>
      <c r="M542" s="3"/>
      <c r="N542" s="3"/>
      <c r="O542" s="3"/>
      <c r="P542" s="41"/>
      <c r="Q542" s="40"/>
    </row>
    <row r="543" spans="1:17" x14ac:dyDescent="0.2">
      <c r="A543" s="3"/>
      <c r="B543" s="31">
        <v>42064</v>
      </c>
      <c r="C543" s="34">
        <v>257148.90847703302</v>
      </c>
      <c r="D543" s="66">
        <v>268.30678294964457</v>
      </c>
      <c r="E543" s="35">
        <v>0.25657240004635185</v>
      </c>
      <c r="F543" s="3"/>
      <c r="G543" s="3"/>
      <c r="H543" s="3"/>
      <c r="I543" s="3"/>
      <c r="J543" s="3"/>
      <c r="K543" s="3"/>
      <c r="L543" s="3"/>
      <c r="M543" s="3"/>
      <c r="N543" s="3"/>
      <c r="O543" s="3"/>
      <c r="P543" s="41"/>
      <c r="Q543" s="40"/>
    </row>
    <row r="544" spans="1:17" x14ac:dyDescent="0.2">
      <c r="A544" s="3"/>
      <c r="B544" s="30">
        <v>42095</v>
      </c>
      <c r="C544" s="32">
        <v>257702.23343848699</v>
      </c>
      <c r="D544" s="65">
        <v>269.15496804038401</v>
      </c>
      <c r="E544" s="33">
        <v>0.25049058647839217</v>
      </c>
      <c r="F544" s="3"/>
      <c r="G544" s="3"/>
      <c r="H544" s="3"/>
      <c r="I544" s="3"/>
      <c r="J544" s="3"/>
      <c r="K544" s="3"/>
      <c r="L544" s="3"/>
      <c r="M544" s="3"/>
      <c r="N544" s="3"/>
      <c r="O544" s="3"/>
      <c r="P544" s="41"/>
      <c r="Q544" s="40"/>
    </row>
    <row r="545" spans="1:17" x14ac:dyDescent="0.2">
      <c r="A545" s="3"/>
      <c r="B545" s="31">
        <v>42125</v>
      </c>
      <c r="C545" s="34">
        <v>258891.89038989425</v>
      </c>
      <c r="D545" s="66">
        <v>270.33961221138736</v>
      </c>
      <c r="E545" s="35">
        <v>0.48363562356277612</v>
      </c>
      <c r="F545" s="3"/>
      <c r="G545" s="3"/>
      <c r="H545" s="3"/>
      <c r="I545" s="3"/>
      <c r="J545" s="3"/>
      <c r="K545" s="3"/>
      <c r="L545" s="3"/>
      <c r="M545" s="3"/>
      <c r="N545" s="3"/>
      <c r="O545" s="3"/>
      <c r="P545" s="41"/>
      <c r="Q545" s="40"/>
    </row>
    <row r="546" spans="1:17" x14ac:dyDescent="0.2">
      <c r="A546" s="3"/>
      <c r="B546" s="30">
        <v>42156</v>
      </c>
      <c r="C546" s="32">
        <v>260266.76133992453</v>
      </c>
      <c r="D546" s="65">
        <v>272.16307681772957</v>
      </c>
      <c r="E546" s="33">
        <v>0.53201591717414942</v>
      </c>
      <c r="F546" s="3"/>
      <c r="G546" s="3"/>
      <c r="H546" s="3"/>
      <c r="I546" s="3"/>
      <c r="J546" s="3"/>
      <c r="K546" s="3"/>
      <c r="L546" s="3"/>
      <c r="M546" s="3"/>
      <c r="N546" s="3"/>
      <c r="O546" s="3"/>
      <c r="P546" s="41"/>
      <c r="Q546" s="40"/>
    </row>
    <row r="547" spans="1:17" x14ac:dyDescent="0.2">
      <c r="A547" s="3"/>
      <c r="B547" s="51">
        <v>42186</v>
      </c>
      <c r="C547" s="52">
        <v>261578.96180432502</v>
      </c>
      <c r="D547" s="67">
        <v>273.27680593709266</v>
      </c>
      <c r="E547" s="53">
        <v>0.45406570160153592</v>
      </c>
      <c r="F547" s="3"/>
      <c r="G547" s="3"/>
      <c r="H547" s="3"/>
      <c r="I547" s="3"/>
      <c r="J547" s="3"/>
      <c r="K547" s="3"/>
      <c r="L547" s="3"/>
      <c r="M547" s="3"/>
      <c r="N547" s="3"/>
      <c r="O547" s="3"/>
      <c r="P547" s="41"/>
      <c r="Q547" s="40"/>
    </row>
    <row r="548" spans="1:17" x14ac:dyDescent="0.2">
      <c r="A548" s="3"/>
      <c r="B548" s="30">
        <v>42217</v>
      </c>
      <c r="C548" s="32">
        <v>264001.26113922981</v>
      </c>
      <c r="D548" s="65">
        <v>276.28815059031842</v>
      </c>
      <c r="E548" s="33">
        <v>0.94023688188491406</v>
      </c>
      <c r="F548" s="3"/>
      <c r="G548" s="3"/>
      <c r="H548" s="3"/>
      <c r="I548" s="3"/>
      <c r="J548" s="3"/>
      <c r="K548" s="3"/>
      <c r="L548" s="3"/>
      <c r="M548" s="3"/>
      <c r="N548" s="3"/>
      <c r="O548" s="3"/>
      <c r="P548" s="41"/>
      <c r="Q548" s="40"/>
    </row>
    <row r="549" spans="1:17" x14ac:dyDescent="0.2">
      <c r="A549" s="3"/>
      <c r="B549" s="51">
        <v>42248</v>
      </c>
      <c r="C549" s="52">
        <v>265964.49239604751</v>
      </c>
      <c r="D549" s="67">
        <v>278.11609509871175</v>
      </c>
      <c r="E549" s="53">
        <v>0.75405020324399175</v>
      </c>
      <c r="F549" s="3"/>
      <c r="G549" s="3"/>
      <c r="H549" s="3"/>
      <c r="I549" s="3"/>
      <c r="J549" s="3"/>
      <c r="K549" s="3"/>
      <c r="L549" s="3"/>
      <c r="M549" s="3"/>
      <c r="N549" s="3"/>
      <c r="O549" s="3"/>
      <c r="P549" s="41"/>
      <c r="Q549" s="40"/>
    </row>
    <row r="550" spans="1:17" x14ac:dyDescent="0.2">
      <c r="A550" s="3"/>
      <c r="B550" s="30">
        <v>42278</v>
      </c>
      <c r="C550" s="32">
        <v>268628.5089861743</v>
      </c>
      <c r="D550" s="65">
        <v>280.48629793364466</v>
      </c>
      <c r="E550" s="33">
        <v>1.0452197473243388</v>
      </c>
      <c r="F550" s="3"/>
      <c r="G550" s="3"/>
      <c r="H550" s="3"/>
      <c r="I550" s="3"/>
      <c r="J550" s="3"/>
      <c r="K550" s="3"/>
      <c r="L550" s="3"/>
      <c r="M550" s="3"/>
      <c r="N550" s="3"/>
      <c r="O550" s="3"/>
      <c r="P550" s="41"/>
      <c r="Q550" s="40"/>
    </row>
    <row r="551" spans="1:17" x14ac:dyDescent="0.2">
      <c r="A551" s="3"/>
      <c r="B551" s="51">
        <v>42309</v>
      </c>
      <c r="C551" s="52">
        <v>269111.3962312853</v>
      </c>
      <c r="D551" s="67">
        <v>280.29393279093102</v>
      </c>
      <c r="E551" s="53">
        <v>0.1964697010862011</v>
      </c>
      <c r="F551" s="3"/>
      <c r="G551" s="3"/>
      <c r="H551" s="3"/>
      <c r="I551" s="3"/>
      <c r="J551" s="3"/>
      <c r="K551" s="3"/>
      <c r="L551" s="3"/>
      <c r="M551" s="3"/>
      <c r="N551" s="3"/>
      <c r="O551" s="3"/>
      <c r="P551" s="41"/>
      <c r="Q551" s="40"/>
    </row>
    <row r="552" spans="1:17" x14ac:dyDescent="0.2">
      <c r="A552" s="3"/>
      <c r="B552" s="30">
        <v>42339</v>
      </c>
      <c r="C552" s="32">
        <v>271150.76277877041</v>
      </c>
      <c r="D552" s="65">
        <v>281.19924680607107</v>
      </c>
      <c r="E552" s="33">
        <v>0.78981651183305246</v>
      </c>
      <c r="F552" s="3"/>
      <c r="G552" s="3"/>
      <c r="H552" s="3"/>
      <c r="I552" s="3"/>
      <c r="J552" s="3"/>
      <c r="K552" s="3"/>
      <c r="L552" s="3"/>
      <c r="M552" s="3"/>
      <c r="N552" s="3"/>
      <c r="O552" s="3"/>
      <c r="P552" s="41"/>
      <c r="Q552" s="40"/>
    </row>
    <row r="553" spans="1:17" x14ac:dyDescent="0.2">
      <c r="A553" s="3"/>
      <c r="B553" s="51">
        <v>42370</v>
      </c>
      <c r="C553" s="52">
        <v>273132.57032156165</v>
      </c>
      <c r="D553" s="67">
        <v>283.60702236492472</v>
      </c>
      <c r="E553" s="53">
        <v>0.77697926902635572</v>
      </c>
      <c r="F553" s="3"/>
      <c r="G553" s="3"/>
      <c r="H553" s="3"/>
      <c r="I553" s="3"/>
      <c r="J553" s="3"/>
      <c r="K553" s="3"/>
      <c r="L553" s="3"/>
      <c r="M553" s="3"/>
      <c r="N553" s="3"/>
      <c r="O553" s="3"/>
      <c r="P553" s="41"/>
      <c r="Q553" s="40"/>
    </row>
    <row r="554" spans="1:17" x14ac:dyDescent="0.2">
      <c r="A554" s="3"/>
      <c r="B554" s="30">
        <v>42401</v>
      </c>
      <c r="C554" s="32">
        <v>278749.15820136783</v>
      </c>
      <c r="D554" s="65">
        <v>289.6191685131522</v>
      </c>
      <c r="E554" s="33">
        <v>2.0416015647553678</v>
      </c>
      <c r="F554" s="3"/>
      <c r="G554" s="3"/>
      <c r="H554" s="3"/>
      <c r="I554" s="3"/>
      <c r="J554" s="3"/>
      <c r="K554" s="3"/>
      <c r="L554" s="3"/>
      <c r="M554" s="3"/>
      <c r="N554" s="3"/>
      <c r="O554" s="3"/>
      <c r="P554" s="41"/>
      <c r="Q554" s="40"/>
    </row>
    <row r="555" spans="1:17" x14ac:dyDescent="0.2">
      <c r="A555" s="3"/>
      <c r="B555" s="51">
        <v>42430</v>
      </c>
      <c r="C555" s="52">
        <v>279015.25157132302</v>
      </c>
      <c r="D555" s="67">
        <v>290.05684988755661</v>
      </c>
      <c r="E555" s="53">
        <v>0.16214805509831365</v>
      </c>
      <c r="F555" s="3"/>
      <c r="G555" s="3"/>
      <c r="H555" s="3"/>
      <c r="I555" s="3"/>
      <c r="J555" s="3"/>
      <c r="K555" s="3"/>
      <c r="L555" s="3"/>
      <c r="M555" s="3"/>
      <c r="N555" s="3"/>
      <c r="O555" s="3"/>
      <c r="P555" s="41"/>
      <c r="Q555" s="40"/>
    </row>
    <row r="556" spans="1:17" x14ac:dyDescent="0.2">
      <c r="A556" s="3"/>
      <c r="B556" s="30">
        <v>42461</v>
      </c>
      <c r="C556" s="32">
        <v>279083.93052188435</v>
      </c>
      <c r="D556" s="65">
        <v>289.88640198803802</v>
      </c>
      <c r="E556" s="33">
        <v>5.0063933121862192E-3</v>
      </c>
      <c r="F556" s="3"/>
      <c r="G556" s="3"/>
      <c r="H556" s="3"/>
      <c r="I556" s="3"/>
      <c r="J556" s="3"/>
      <c r="K556" s="3"/>
      <c r="L556" s="3"/>
      <c r="M556" s="3"/>
      <c r="N556" s="3"/>
      <c r="O556" s="3"/>
      <c r="P556" s="41"/>
      <c r="Q556" s="40"/>
    </row>
    <row r="557" spans="1:17" x14ac:dyDescent="0.2">
      <c r="A557" s="3"/>
      <c r="B557" s="51">
        <v>42491</v>
      </c>
      <c r="C557" s="52">
        <v>277191.15868908819</v>
      </c>
      <c r="D557" s="67">
        <v>287.6805536744825</v>
      </c>
      <c r="E557" s="53">
        <v>-0.63835036068084605</v>
      </c>
      <c r="F557" s="3"/>
      <c r="G557" s="3"/>
      <c r="H557" s="3"/>
      <c r="I557" s="3"/>
      <c r="J557" s="3"/>
      <c r="K557" s="3"/>
      <c r="L557" s="3"/>
      <c r="M557" s="3"/>
      <c r="N557" s="3"/>
      <c r="O557" s="3"/>
      <c r="P557" s="41"/>
      <c r="Q557" s="40"/>
    </row>
    <row r="558" spans="1:17" x14ac:dyDescent="0.2">
      <c r="A558" s="3"/>
      <c r="B558" s="30">
        <v>42522</v>
      </c>
      <c r="C558" s="32">
        <v>278300.65861310007</v>
      </c>
      <c r="D558" s="65">
        <v>288.48343817475723</v>
      </c>
      <c r="E558" s="33">
        <v>0.3153839144510755</v>
      </c>
      <c r="F558" s="3"/>
      <c r="G558" s="3"/>
      <c r="H558" s="3"/>
      <c r="I558" s="3"/>
      <c r="J558" s="3"/>
      <c r="K558" s="3"/>
      <c r="L558" s="3"/>
      <c r="M558" s="3"/>
      <c r="N558" s="3"/>
      <c r="O558" s="3"/>
      <c r="P558" s="41"/>
      <c r="Q558" s="40"/>
    </row>
    <row r="559" spans="1:17" x14ac:dyDescent="0.2">
      <c r="A559" s="3"/>
      <c r="B559" s="51">
        <v>42552</v>
      </c>
      <c r="C559" s="52">
        <v>278735.27873510838</v>
      </c>
      <c r="D559" s="67">
        <v>288.66063602347015</v>
      </c>
      <c r="E559" s="53">
        <v>0.14869371553756139</v>
      </c>
      <c r="F559" s="3"/>
      <c r="G559" s="3"/>
      <c r="H559" s="3"/>
      <c r="I559" s="3"/>
      <c r="J559" s="3"/>
      <c r="K559" s="3"/>
      <c r="L559" s="3"/>
      <c r="M559" s="3"/>
      <c r="N559" s="3"/>
      <c r="O559" s="3"/>
      <c r="P559" s="41"/>
      <c r="Q559" s="40"/>
    </row>
    <row r="560" spans="1:17" x14ac:dyDescent="0.2">
      <c r="A560" s="3"/>
      <c r="B560" s="30">
        <v>42583</v>
      </c>
      <c r="C560" s="32">
        <v>279550.53661341249</v>
      </c>
      <c r="D560" s="65">
        <v>289.25901396847604</v>
      </c>
      <c r="E560" s="33">
        <v>0.27562311192994571</v>
      </c>
      <c r="F560" s="3"/>
      <c r="G560" s="3"/>
      <c r="H560" s="3"/>
      <c r="I560" s="3"/>
      <c r="J560" s="3"/>
      <c r="K560" s="3"/>
      <c r="L560" s="3"/>
      <c r="M560" s="3"/>
      <c r="N560" s="3"/>
      <c r="O560" s="3"/>
      <c r="P560" s="41"/>
      <c r="Q560" s="40"/>
    </row>
    <row r="561" spans="1:17" x14ac:dyDescent="0.2">
      <c r="A561" s="3"/>
      <c r="B561" s="51">
        <v>42614</v>
      </c>
      <c r="C561" s="52">
        <v>281143.52522435406</v>
      </c>
      <c r="D561" s="67">
        <v>289.71130866552176</v>
      </c>
      <c r="E561" s="53">
        <v>0.63798920478335219</v>
      </c>
      <c r="F561" s="3"/>
      <c r="G561" s="3"/>
      <c r="H561" s="3"/>
      <c r="I561" s="3"/>
      <c r="J561" s="3"/>
      <c r="K561" s="3"/>
      <c r="L561" s="3"/>
      <c r="M561" s="3"/>
      <c r="N561" s="3"/>
      <c r="O561" s="3"/>
      <c r="P561" s="41"/>
      <c r="Q561" s="40"/>
    </row>
    <row r="562" spans="1:17" x14ac:dyDescent="0.2">
      <c r="A562" s="3"/>
      <c r="B562" s="30">
        <v>42644</v>
      </c>
      <c r="C562" s="32">
        <v>283844.14534783491</v>
      </c>
      <c r="D562" s="65">
        <v>290.70090584455551</v>
      </c>
      <c r="E562" s="33">
        <v>0.97053004508309471</v>
      </c>
      <c r="F562" s="3"/>
      <c r="G562" s="3"/>
      <c r="H562" s="3"/>
      <c r="I562" s="3"/>
      <c r="J562" s="3"/>
      <c r="K562" s="3"/>
      <c r="L562" s="3"/>
      <c r="M562" s="3"/>
      <c r="N562" s="3"/>
      <c r="O562" s="3"/>
      <c r="P562" s="41"/>
      <c r="Q562" s="40"/>
    </row>
    <row r="563" spans="1:17" x14ac:dyDescent="0.2">
      <c r="A563" s="3"/>
      <c r="B563" s="51">
        <v>42675</v>
      </c>
      <c r="C563" s="52">
        <v>285456.06358492625</v>
      </c>
      <c r="D563" s="67">
        <v>290.46339297284817</v>
      </c>
      <c r="E563" s="53">
        <v>0.61057376001718922</v>
      </c>
      <c r="F563" s="3"/>
      <c r="G563" s="3"/>
      <c r="H563" s="3"/>
      <c r="I563" s="3"/>
      <c r="J563" s="3"/>
      <c r="K563" s="3"/>
      <c r="L563" s="3"/>
      <c r="M563" s="3"/>
      <c r="N563" s="3"/>
      <c r="O563" s="3"/>
      <c r="P563" s="41"/>
      <c r="Q563" s="40"/>
    </row>
    <row r="564" spans="1:17" x14ac:dyDescent="0.2">
      <c r="A564" s="3"/>
      <c r="B564" s="30">
        <v>42705</v>
      </c>
      <c r="C564" s="32">
        <v>287658.8566966863</v>
      </c>
      <c r="D564" s="65">
        <v>291.3745782939132</v>
      </c>
      <c r="E564" s="33">
        <v>0.77285537233284174</v>
      </c>
      <c r="F564" s="3"/>
      <c r="G564" s="3"/>
      <c r="H564" s="3"/>
      <c r="I564" s="3"/>
      <c r="J564" s="3"/>
      <c r="K564" s="3"/>
      <c r="L564" s="3"/>
      <c r="M564" s="3"/>
      <c r="N564" s="3"/>
      <c r="O564" s="3"/>
      <c r="P564" s="41"/>
      <c r="Q564" s="40"/>
    </row>
    <row r="565" spans="1:17" x14ac:dyDescent="0.2">
      <c r="A565" s="3"/>
      <c r="B565" s="51">
        <v>42736</v>
      </c>
      <c r="C565" s="52">
        <v>289822.87557941454</v>
      </c>
      <c r="D565" s="67">
        <v>293.71739403089168</v>
      </c>
      <c r="E565" s="53">
        <v>0.77768960638024964</v>
      </c>
      <c r="F565" s="3"/>
      <c r="G565" s="3"/>
      <c r="H565" s="3"/>
      <c r="I565" s="3"/>
      <c r="J565" s="3"/>
      <c r="K565" s="3"/>
      <c r="L565" s="3"/>
      <c r="M565" s="3"/>
      <c r="N565" s="3"/>
      <c r="O565" s="3"/>
      <c r="P565" s="41"/>
      <c r="Q565" s="40"/>
    </row>
    <row r="566" spans="1:17" x14ac:dyDescent="0.2">
      <c r="A566" s="3"/>
      <c r="B566" s="30">
        <v>42767</v>
      </c>
      <c r="C566" s="32">
        <v>291690.01923930884</v>
      </c>
      <c r="D566" s="65">
        <v>295.45610448284884</v>
      </c>
      <c r="E566" s="33">
        <v>0.6076902453004891</v>
      </c>
      <c r="F566" s="3"/>
      <c r="G566" s="3"/>
      <c r="H566" s="3"/>
      <c r="I566" s="3"/>
      <c r="J566" s="3"/>
      <c r="K566" s="3"/>
      <c r="L566" s="3"/>
      <c r="M566" s="3"/>
      <c r="N566" s="3"/>
      <c r="O566" s="3"/>
      <c r="P566" s="41"/>
      <c r="Q566" s="40"/>
    </row>
    <row r="567" spans="1:17" x14ac:dyDescent="0.2">
      <c r="A567" s="3"/>
      <c r="B567" s="51">
        <v>42795</v>
      </c>
      <c r="C567" s="52">
        <v>293217.57447705732</v>
      </c>
      <c r="D567" s="67">
        <v>297.07792144970091</v>
      </c>
      <c r="E567" s="53">
        <v>0.52538479072572386</v>
      </c>
      <c r="F567" s="3"/>
      <c r="G567" s="3"/>
      <c r="H567" s="3"/>
      <c r="I567" s="3"/>
      <c r="J567" s="3"/>
      <c r="K567" s="3"/>
      <c r="L567" s="3"/>
      <c r="M567" s="3"/>
      <c r="N567" s="3"/>
      <c r="O567" s="3"/>
      <c r="P567" s="41"/>
      <c r="Q567" s="40"/>
    </row>
    <row r="568" spans="1:17" x14ac:dyDescent="0.2">
      <c r="A568" s="3"/>
      <c r="B568" s="30">
        <v>42826</v>
      </c>
      <c r="C568" s="32">
        <v>293135.30526506237</v>
      </c>
      <c r="D568" s="65">
        <v>296.91208578318754</v>
      </c>
      <c r="E568" s="33">
        <v>-3.3265253895976343E-2</v>
      </c>
      <c r="F568" s="3"/>
      <c r="G568" s="3"/>
      <c r="H568" s="3"/>
      <c r="I568" s="3"/>
      <c r="J568" s="3"/>
      <c r="K568" s="3"/>
      <c r="L568" s="3"/>
      <c r="M568" s="3"/>
      <c r="N568" s="3"/>
      <c r="O568" s="3"/>
      <c r="P568" s="41"/>
      <c r="Q568" s="40"/>
    </row>
    <row r="569" spans="1:17" x14ac:dyDescent="0.2">
      <c r="A569" s="3"/>
      <c r="B569" s="51">
        <v>42856</v>
      </c>
      <c r="C569" s="52">
        <v>293034.82380398607</v>
      </c>
      <c r="D569" s="67">
        <v>296.5527202105481</v>
      </c>
      <c r="E569" s="53">
        <v>-3.1708092160727119E-3</v>
      </c>
      <c r="F569" s="3"/>
      <c r="G569" s="3"/>
      <c r="H569" s="3"/>
      <c r="I569" s="3"/>
      <c r="J569" s="3"/>
      <c r="K569" s="3"/>
      <c r="L569" s="3"/>
      <c r="M569" s="3"/>
      <c r="N569" s="3"/>
      <c r="O569" s="3"/>
      <c r="P569" s="41"/>
      <c r="Q569" s="40"/>
    </row>
    <row r="570" spans="1:17" x14ac:dyDescent="0.2">
      <c r="A570" s="3"/>
      <c r="B570" s="30">
        <v>42887</v>
      </c>
      <c r="C570" s="32">
        <v>291896.2227279988</v>
      </c>
      <c r="D570" s="65">
        <v>295.07783872172809</v>
      </c>
      <c r="E570" s="33">
        <v>-0.43105524755871727</v>
      </c>
      <c r="F570" s="3"/>
      <c r="G570" s="3"/>
      <c r="H570" s="3"/>
      <c r="I570" s="3"/>
      <c r="J570" s="3"/>
      <c r="K570" s="3"/>
      <c r="L570" s="3"/>
      <c r="M570" s="3"/>
      <c r="N570" s="3"/>
      <c r="O570" s="3"/>
      <c r="P570" s="41"/>
      <c r="Q570" s="40"/>
    </row>
    <row r="571" spans="1:17" x14ac:dyDescent="0.2">
      <c r="A571" s="3"/>
      <c r="B571" s="51">
        <v>42917</v>
      </c>
      <c r="C571" s="52">
        <v>291758.35845134279</v>
      </c>
      <c r="D571" s="67">
        <v>294.67651857079341</v>
      </c>
      <c r="E571" s="53">
        <v>-6.0437930867877299E-2</v>
      </c>
      <c r="F571" s="3"/>
      <c r="G571" s="3"/>
      <c r="H571" s="3"/>
      <c r="I571" s="3"/>
      <c r="J571" s="3"/>
      <c r="K571" s="3"/>
      <c r="L571" s="3"/>
      <c r="M571" s="3"/>
      <c r="N571" s="3"/>
      <c r="O571" s="3"/>
      <c r="P571" s="41"/>
      <c r="Q571" s="40"/>
    </row>
    <row r="572" spans="1:17" x14ac:dyDescent="0.2">
      <c r="A572" s="3"/>
      <c r="B572" s="30">
        <v>42948</v>
      </c>
      <c r="C572" s="32">
        <v>292226.38102046767</v>
      </c>
      <c r="D572" s="65">
        <v>294.66942093902725</v>
      </c>
      <c r="E572" s="33">
        <v>0.11749972768689076</v>
      </c>
      <c r="F572" s="3"/>
      <c r="G572" s="3"/>
      <c r="H572" s="3"/>
      <c r="I572" s="3"/>
      <c r="J572" s="3"/>
      <c r="K572" s="3"/>
      <c r="L572" s="3"/>
      <c r="M572" s="3"/>
      <c r="N572" s="3"/>
      <c r="O572" s="3"/>
      <c r="P572" s="41"/>
      <c r="Q572" s="40"/>
    </row>
    <row r="573" spans="1:17" x14ac:dyDescent="0.2">
      <c r="A573" s="3"/>
      <c r="B573" s="51">
        <v>42979</v>
      </c>
      <c r="C573" s="52">
        <v>294023.96077962837</v>
      </c>
      <c r="D573" s="67">
        <v>295.30463421873242</v>
      </c>
      <c r="E573" s="53">
        <v>0.64288733629042838</v>
      </c>
      <c r="F573" s="3"/>
      <c r="G573" s="3"/>
      <c r="H573" s="3"/>
      <c r="I573" s="3"/>
      <c r="J573" s="3"/>
      <c r="K573" s="3"/>
      <c r="L573" s="3"/>
      <c r="M573" s="3"/>
      <c r="N573" s="3"/>
      <c r="O573" s="3"/>
      <c r="P573" s="41"/>
      <c r="Q573" s="40"/>
    </row>
    <row r="574" spans="1:17" x14ac:dyDescent="0.2">
      <c r="A574" s="3"/>
      <c r="B574" s="30">
        <v>43009</v>
      </c>
      <c r="C574" s="32">
        <v>295304.47780485539</v>
      </c>
      <c r="D574" s="65">
        <v>294.34502649750061</v>
      </c>
      <c r="E574" s="33">
        <v>0.4899846433206676</v>
      </c>
      <c r="F574" s="3"/>
      <c r="G574" s="3"/>
      <c r="H574" s="3"/>
      <c r="I574" s="3"/>
      <c r="J574" s="3"/>
      <c r="K574" s="3"/>
      <c r="L574" s="3"/>
      <c r="M574" s="3"/>
      <c r="N574" s="3"/>
      <c r="O574" s="3"/>
      <c r="P574" s="41"/>
      <c r="Q574" s="40"/>
    </row>
    <row r="575" spans="1:17" x14ac:dyDescent="0.2">
      <c r="A575" s="3"/>
      <c r="B575" s="51">
        <v>43040</v>
      </c>
      <c r="C575" s="52">
        <v>296276.98872608185</v>
      </c>
      <c r="D575" s="67">
        <v>293.1622922988721</v>
      </c>
      <c r="E575" s="53">
        <v>0.40110119093637309</v>
      </c>
      <c r="F575" s="3"/>
      <c r="G575" s="3"/>
      <c r="H575" s="3"/>
      <c r="I575" s="3"/>
      <c r="J575" s="3"/>
      <c r="K575" s="3"/>
      <c r="L575" s="3"/>
      <c r="M575" s="3"/>
      <c r="N575" s="3"/>
      <c r="O575" s="3"/>
      <c r="P575" s="41"/>
      <c r="Q575" s="40"/>
    </row>
    <row r="576" spans="1:17" x14ac:dyDescent="0.2">
      <c r="A576" s="3"/>
      <c r="B576" s="30">
        <v>43070</v>
      </c>
      <c r="C576" s="32">
        <v>297197.81037916045</v>
      </c>
      <c r="D576" s="65">
        <v>292.06887662042402</v>
      </c>
      <c r="E576" s="33">
        <v>0.69440535889420119</v>
      </c>
      <c r="F576" s="3"/>
      <c r="G576" s="3"/>
      <c r="H576" s="3"/>
      <c r="I576" s="3"/>
      <c r="J576" s="3"/>
      <c r="K576" s="3"/>
      <c r="L576" s="3"/>
      <c r="M576" s="3"/>
      <c r="N576" s="3"/>
      <c r="O576" s="3"/>
      <c r="P576" s="41"/>
      <c r="Q576" s="40"/>
    </row>
    <row r="577" spans="1:17" x14ac:dyDescent="0.2">
      <c r="A577" s="3"/>
      <c r="B577" s="51">
        <v>43101</v>
      </c>
      <c r="C577" s="52">
        <v>298811.712967881</v>
      </c>
      <c r="D577" s="67">
        <v>294.44878631249577</v>
      </c>
      <c r="E577" s="53">
        <f>+C577/C576*100-100</f>
        <v>0.54303986515296288</v>
      </c>
      <c r="F577" s="3"/>
      <c r="G577" s="3"/>
      <c r="H577" s="3"/>
      <c r="I577" s="3"/>
      <c r="J577" s="3"/>
      <c r="K577" s="3"/>
      <c r="L577" s="3"/>
      <c r="M577" s="3"/>
      <c r="N577" s="3"/>
      <c r="O577" s="3"/>
      <c r="P577" s="41"/>
      <c r="Q577" s="40"/>
    </row>
    <row r="578" spans="1:17" x14ac:dyDescent="0.2">
      <c r="A578" s="3"/>
      <c r="B578" s="30">
        <v>43132</v>
      </c>
      <c r="C578" s="32">
        <v>300029.6250855173</v>
      </c>
      <c r="D578" s="65">
        <v>295.84591059080907</v>
      </c>
      <c r="E578" s="33">
        <f t="shared" ref="E578:E599" si="10">+C578/C577*100-100</f>
        <v>0.40758513297207344</v>
      </c>
      <c r="F578" s="3"/>
      <c r="G578" s="3"/>
      <c r="H578" s="3"/>
      <c r="I578" s="3"/>
      <c r="J578" s="3"/>
      <c r="K578" s="3"/>
      <c r="L578" s="3"/>
      <c r="M578" s="3"/>
      <c r="N578" s="3"/>
      <c r="O578" s="3"/>
      <c r="P578" s="41"/>
      <c r="Q578" s="40"/>
    </row>
    <row r="579" spans="1:17" x14ac:dyDescent="0.2">
      <c r="A579" s="3"/>
      <c r="B579" s="51">
        <v>43160</v>
      </c>
      <c r="C579" s="52">
        <v>299205.74874378962</v>
      </c>
      <c r="D579" s="67">
        <v>294.91977650020641</v>
      </c>
      <c r="E579" s="53">
        <f t="shared" si="10"/>
        <v>-0.27459833057913841</v>
      </c>
      <c r="F579" s="3"/>
      <c r="G579" s="3"/>
      <c r="H579" s="3"/>
      <c r="I579" s="3"/>
      <c r="J579" s="3"/>
      <c r="K579" s="3"/>
      <c r="L579" s="3"/>
      <c r="M579" s="3"/>
      <c r="N579" s="3"/>
      <c r="O579" s="3"/>
      <c r="P579" s="41"/>
      <c r="Q579" s="40"/>
    </row>
    <row r="580" spans="1:17" x14ac:dyDescent="0.2">
      <c r="A580" s="3"/>
      <c r="B580" s="30">
        <v>43191</v>
      </c>
      <c r="C580" s="32">
        <v>298409.54220566794</v>
      </c>
      <c r="D580" s="65">
        <v>292.92446423974837</v>
      </c>
      <c r="E580" s="33">
        <f t="shared" si="10"/>
        <v>-0.26610669797105402</v>
      </c>
      <c r="F580" s="3"/>
      <c r="G580" s="3"/>
      <c r="H580" s="3"/>
      <c r="I580" s="3"/>
      <c r="J580" s="3"/>
      <c r="K580" s="3"/>
      <c r="L580" s="3"/>
      <c r="M580" s="3"/>
      <c r="N580" s="3"/>
      <c r="O580" s="3"/>
      <c r="P580" s="41"/>
      <c r="Q580" s="40"/>
    </row>
    <row r="581" spans="1:17" x14ac:dyDescent="0.2">
      <c r="A581" s="3"/>
      <c r="B581" s="51">
        <v>43221</v>
      </c>
      <c r="C581" s="52">
        <v>297506.94078141177</v>
      </c>
      <c r="D581" s="67">
        <v>291.47160238290633</v>
      </c>
      <c r="E581" s="53">
        <f t="shared" si="10"/>
        <v>-0.30247069768100232</v>
      </c>
      <c r="F581" s="3"/>
      <c r="G581" s="3"/>
      <c r="H581" s="3"/>
      <c r="I581" s="3"/>
      <c r="J581" s="3"/>
      <c r="K581" s="3"/>
      <c r="L581" s="3"/>
      <c r="M581" s="3"/>
      <c r="N581" s="3"/>
      <c r="O581" s="3"/>
      <c r="P581" s="41"/>
      <c r="Q581" s="40"/>
    </row>
    <row r="582" spans="1:17" x14ac:dyDescent="0.2">
      <c r="A582" s="3"/>
      <c r="B582" s="30">
        <v>43252</v>
      </c>
      <c r="C582" s="32">
        <v>297959.12088004209</v>
      </c>
      <c r="D582" s="65">
        <v>291.00184087900652</v>
      </c>
      <c r="E582" s="33">
        <f t="shared" si="10"/>
        <v>0.1519897644884054</v>
      </c>
      <c r="F582" s="3"/>
      <c r="G582" s="3"/>
      <c r="H582" s="3"/>
      <c r="I582" s="3"/>
      <c r="J582" s="3"/>
      <c r="K582" s="3"/>
      <c r="L582" s="3"/>
      <c r="M582" s="3"/>
      <c r="N582" s="3"/>
      <c r="O582" s="3"/>
      <c r="P582" s="41"/>
      <c r="Q582" s="40"/>
    </row>
    <row r="583" spans="1:17" x14ac:dyDescent="0.2">
      <c r="A583" s="3"/>
      <c r="B583" s="51">
        <v>43282</v>
      </c>
      <c r="C583" s="52">
        <v>297018.78999909922</v>
      </c>
      <c r="D583" s="67">
        <v>290.23573337084122</v>
      </c>
      <c r="E583" s="53">
        <f t="shared" si="10"/>
        <v>-0.31559056764751858</v>
      </c>
      <c r="F583" s="3"/>
      <c r="G583" s="3"/>
      <c r="H583" s="3"/>
      <c r="I583" s="3"/>
      <c r="J583" s="3"/>
      <c r="K583" s="3"/>
      <c r="L583" s="3"/>
      <c r="M583" s="3"/>
      <c r="N583" s="3"/>
      <c r="O583" s="3"/>
      <c r="P583" s="41"/>
      <c r="Q583" s="40"/>
    </row>
    <row r="584" spans="1:17" x14ac:dyDescent="0.2">
      <c r="A584" s="3"/>
      <c r="B584" s="30">
        <v>43313</v>
      </c>
      <c r="C584" s="32">
        <v>297858.66022265691</v>
      </c>
      <c r="D584" s="65">
        <v>290.75842482432438</v>
      </c>
      <c r="E584" s="33">
        <f t="shared" si="10"/>
        <v>0.28276669754134787</v>
      </c>
      <c r="F584" s="3"/>
      <c r="G584" s="3"/>
      <c r="H584" s="3"/>
      <c r="I584" s="3"/>
      <c r="J584" s="3"/>
      <c r="K584" s="3"/>
      <c r="L584" s="3"/>
      <c r="M584" s="3"/>
      <c r="N584" s="3"/>
      <c r="O584" s="3"/>
      <c r="P584" s="41"/>
      <c r="Q584" s="40"/>
    </row>
    <row r="585" spans="1:17" x14ac:dyDescent="0.2">
      <c r="A585" s="3"/>
      <c r="B585" s="51">
        <v>43344</v>
      </c>
      <c r="C585" s="52">
        <v>298624.47751685284</v>
      </c>
      <c r="D585" s="67">
        <v>291.05828913830521</v>
      </c>
      <c r="E585" s="53">
        <f t="shared" si="10"/>
        <v>0.25710761393456494</v>
      </c>
      <c r="F585" s="3"/>
      <c r="G585" s="3"/>
      <c r="H585" s="3"/>
      <c r="I585" s="3"/>
      <c r="J585" s="3"/>
      <c r="K585" s="3"/>
      <c r="L585" s="3"/>
      <c r="M585" s="3"/>
      <c r="N585" s="3"/>
      <c r="O585" s="3"/>
      <c r="P585" s="41"/>
      <c r="Q585" s="40"/>
    </row>
    <row r="586" spans="1:17" x14ac:dyDescent="0.2">
      <c r="A586" s="3"/>
      <c r="B586" s="30">
        <v>43374</v>
      </c>
      <c r="C586" s="32">
        <v>300545.4179360494</v>
      </c>
      <c r="D586" s="65">
        <v>292.82369481971642</v>
      </c>
      <c r="E586" s="33">
        <f t="shared" si="10"/>
        <v>0.64326288158618183</v>
      </c>
      <c r="F586" s="3"/>
      <c r="G586" s="3"/>
      <c r="H586" s="3"/>
      <c r="I586" s="3"/>
      <c r="J586" s="3"/>
      <c r="K586" s="3"/>
      <c r="L586" s="3"/>
      <c r="M586" s="3"/>
      <c r="N586" s="3"/>
      <c r="O586" s="3"/>
      <c r="P586" s="41"/>
      <c r="Q586" s="40"/>
    </row>
    <row r="587" spans="1:17" x14ac:dyDescent="0.2">
      <c r="A587" s="3"/>
      <c r="B587" s="51">
        <v>43405</v>
      </c>
      <c r="C587" s="52">
        <v>299652.44804993487</v>
      </c>
      <c r="D587" s="67">
        <v>292.6495485578543</v>
      </c>
      <c r="E587" s="53">
        <f t="shared" si="10"/>
        <v>-0.29711645322922209</v>
      </c>
      <c r="F587" s="3"/>
      <c r="G587" s="3"/>
      <c r="H587" s="3"/>
      <c r="I587" s="3"/>
      <c r="J587" s="3"/>
      <c r="K587" s="3"/>
      <c r="L587" s="3"/>
      <c r="M587" s="3"/>
      <c r="N587" s="3"/>
      <c r="O587" s="3"/>
      <c r="P587" s="41"/>
      <c r="Q587" s="40"/>
    </row>
    <row r="588" spans="1:17" x14ac:dyDescent="0.2">
      <c r="A588" s="3"/>
      <c r="B588" s="30">
        <v>43435</v>
      </c>
      <c r="C588" s="32">
        <v>300349.16844362224</v>
      </c>
      <c r="D588" s="65">
        <v>292.36656208790441</v>
      </c>
      <c r="E588" s="33">
        <f t="shared" si="10"/>
        <v>0.23250949499042406</v>
      </c>
      <c r="F588" s="3"/>
      <c r="G588" s="3"/>
      <c r="H588" s="3"/>
      <c r="I588" s="3"/>
      <c r="J588" s="3"/>
      <c r="K588" s="3"/>
      <c r="L588" s="3"/>
      <c r="M588" s="3"/>
      <c r="N588" s="3"/>
      <c r="O588" s="3"/>
      <c r="P588" s="41"/>
      <c r="Q588" s="40"/>
    </row>
    <row r="589" spans="1:17" x14ac:dyDescent="0.2">
      <c r="A589" s="3"/>
      <c r="B589" s="51">
        <v>43466</v>
      </c>
      <c r="C589" s="52">
        <v>300797.82561246166</v>
      </c>
      <c r="D589" s="67">
        <v>292.5185540024363</v>
      </c>
      <c r="E589" s="53">
        <f t="shared" si="10"/>
        <v>0.14937852871852897</v>
      </c>
      <c r="F589" s="3"/>
      <c r="G589" s="3"/>
      <c r="H589" s="3"/>
      <c r="I589" s="3"/>
      <c r="J589" s="3"/>
      <c r="K589" s="3"/>
      <c r="L589" s="3"/>
      <c r="M589" s="3"/>
      <c r="N589" s="3"/>
      <c r="O589" s="3"/>
      <c r="P589" s="41"/>
      <c r="Q589" s="40"/>
    </row>
    <row r="590" spans="1:17" x14ac:dyDescent="0.2">
      <c r="A590" s="3"/>
      <c r="B590" s="30">
        <v>43497</v>
      </c>
      <c r="C590" s="32">
        <v>302149.07753005286</v>
      </c>
      <c r="D590" s="65">
        <v>293.9000219909027</v>
      </c>
      <c r="E590" s="33">
        <f t="shared" si="10"/>
        <v>0.44922263478464686</v>
      </c>
      <c r="F590" s="3"/>
      <c r="G590" s="3"/>
      <c r="H590" s="3"/>
      <c r="I590" s="3"/>
      <c r="J590" s="3"/>
      <c r="K590" s="3"/>
      <c r="L590" s="3"/>
      <c r="M590" s="3"/>
      <c r="N590" s="3"/>
      <c r="O590" s="3"/>
      <c r="P590" s="41"/>
      <c r="Q590" s="40"/>
    </row>
    <row r="591" spans="1:17" x14ac:dyDescent="0.2">
      <c r="A591" s="3"/>
      <c r="B591" s="51">
        <v>43525</v>
      </c>
      <c r="C591" s="60">
        <v>301209.86338721844</v>
      </c>
      <c r="D591" s="68">
        <v>292.87079235946942</v>
      </c>
      <c r="E591" s="53">
        <f t="shared" si="10"/>
        <v>-0.31084461700565669</v>
      </c>
      <c r="F591" s="3"/>
      <c r="G591" s="3"/>
      <c r="H591" s="3"/>
      <c r="I591" s="3"/>
      <c r="J591" s="3"/>
      <c r="K591" s="3"/>
      <c r="L591" s="3"/>
      <c r="M591" s="3"/>
      <c r="N591" s="3"/>
      <c r="O591" s="3"/>
      <c r="P591" s="41"/>
      <c r="Q591" s="40"/>
    </row>
    <row r="592" spans="1:17" x14ac:dyDescent="0.2">
      <c r="A592" s="3"/>
      <c r="B592" s="59">
        <v>43556</v>
      </c>
      <c r="C592" s="62">
        <v>300448.05419337132</v>
      </c>
      <c r="D592" s="69">
        <v>291.84114832909819</v>
      </c>
      <c r="E592" s="64">
        <f t="shared" si="10"/>
        <v>-0.25291641690623123</v>
      </c>
      <c r="F592" s="3"/>
      <c r="G592" s="3"/>
      <c r="H592" s="3"/>
      <c r="I592" s="3"/>
      <c r="J592" s="3"/>
      <c r="K592" s="3"/>
      <c r="L592" s="3"/>
      <c r="M592" s="3"/>
      <c r="N592" s="3"/>
      <c r="O592" s="3"/>
      <c r="P592" s="41"/>
      <c r="Q592" s="40"/>
    </row>
    <row r="593" spans="1:17" x14ac:dyDescent="0.2">
      <c r="A593" s="3"/>
      <c r="B593" s="51">
        <v>43586</v>
      </c>
      <c r="C593" s="60">
        <v>300433.59501522139</v>
      </c>
      <c r="D593" s="68">
        <v>291.51254748687074</v>
      </c>
      <c r="E593" s="53">
        <f t="shared" si="10"/>
        <v>-4.8125384565196327E-3</v>
      </c>
      <c r="F593" s="3"/>
      <c r="G593" s="3"/>
      <c r="H593" s="3"/>
      <c r="I593" s="3"/>
      <c r="J593" s="3"/>
      <c r="K593" s="3"/>
      <c r="L593" s="3"/>
      <c r="M593" s="3"/>
      <c r="N593" s="3"/>
      <c r="O593" s="3"/>
      <c r="P593" s="41"/>
      <c r="Q593" s="40"/>
    </row>
    <row r="594" spans="1:17" x14ac:dyDescent="0.2">
      <c r="A594" s="3"/>
      <c r="B594" s="59">
        <v>43617</v>
      </c>
      <c r="C594" s="62">
        <v>300235.30390622147</v>
      </c>
      <c r="D594" s="69">
        <v>290.9975945618138</v>
      </c>
      <c r="E594" s="64">
        <f t="shared" si="10"/>
        <v>-6.6001643055230375E-2</v>
      </c>
      <c r="F594" s="3"/>
      <c r="G594" s="3"/>
      <c r="H594" s="3"/>
      <c r="I594" s="3"/>
      <c r="J594" s="3"/>
      <c r="K594" s="3"/>
      <c r="L594" s="3"/>
      <c r="M594" s="3"/>
      <c r="N594" s="3"/>
      <c r="O594" s="3"/>
      <c r="P594" s="41"/>
      <c r="Q594" s="40"/>
    </row>
    <row r="595" spans="1:17" x14ac:dyDescent="0.2">
      <c r="A595" s="3"/>
      <c r="B595" s="51">
        <v>43647</v>
      </c>
      <c r="C595" s="60">
        <v>299725.74526866863</v>
      </c>
      <c r="D595" s="68">
        <v>290.14832548219164</v>
      </c>
      <c r="E595" s="53">
        <f t="shared" si="10"/>
        <v>-0.16971976010921708</v>
      </c>
      <c r="F595" s="3"/>
      <c r="G595" s="3"/>
      <c r="H595" s="3"/>
      <c r="I595" s="3"/>
      <c r="J595" s="3"/>
      <c r="K595" s="3"/>
      <c r="L595" s="3"/>
      <c r="M595" s="3"/>
      <c r="N595" s="3"/>
      <c r="O595" s="3"/>
      <c r="P595" s="41"/>
      <c r="Q595" s="40"/>
    </row>
    <row r="596" spans="1:17" x14ac:dyDescent="0.2">
      <c r="A596" s="3"/>
      <c r="B596" s="59">
        <v>43678</v>
      </c>
      <c r="C596" s="62">
        <v>299567.41533827619</v>
      </c>
      <c r="D596" s="69">
        <v>289.98992672609256</v>
      </c>
      <c r="E596" s="64">
        <f t="shared" si="10"/>
        <v>-5.2824935092090186E-2</v>
      </c>
      <c r="F596" s="3"/>
      <c r="G596" s="3"/>
      <c r="H596" s="3"/>
      <c r="I596" s="3"/>
      <c r="J596" s="3"/>
      <c r="K596" s="3"/>
      <c r="L596" s="3"/>
      <c r="M596" s="3"/>
      <c r="N596" s="3"/>
      <c r="O596" s="3"/>
      <c r="P596" s="41"/>
      <c r="Q596" s="40"/>
    </row>
    <row r="597" spans="1:17" x14ac:dyDescent="0.2">
      <c r="A597" s="3"/>
      <c r="B597" s="51">
        <v>43709</v>
      </c>
      <c r="C597" s="60">
        <v>301214.16304512729</v>
      </c>
      <c r="D597" s="68">
        <v>291.57331433401947</v>
      </c>
      <c r="E597" s="53">
        <f t="shared" si="10"/>
        <v>0.5497085539131632</v>
      </c>
      <c r="F597" s="3"/>
      <c r="G597" s="3"/>
      <c r="H597" s="3"/>
      <c r="I597" s="3"/>
      <c r="J597" s="3"/>
      <c r="K597" s="3"/>
      <c r="L597" s="3"/>
      <c r="M597" s="3"/>
      <c r="N597" s="3"/>
      <c r="O597" s="3"/>
      <c r="P597" s="41"/>
      <c r="Q597" s="40"/>
    </row>
    <row r="598" spans="1:17" x14ac:dyDescent="0.2">
      <c r="A598" s="3"/>
      <c r="B598" s="59">
        <v>43739</v>
      </c>
      <c r="C598" s="62">
        <v>303183.91161790281</v>
      </c>
      <c r="D598" s="69">
        <v>293.57097023314338</v>
      </c>
      <c r="E598" s="64">
        <f t="shared" si="10"/>
        <v>0.65393624020275354</v>
      </c>
      <c r="F598" s="3"/>
      <c r="G598" s="3"/>
      <c r="H598" s="3"/>
      <c r="I598" s="3"/>
      <c r="J598" s="3"/>
      <c r="K598" s="3"/>
      <c r="L598" s="3"/>
      <c r="M598" s="3"/>
      <c r="N598" s="3"/>
      <c r="O598" s="3"/>
      <c r="P598" s="41"/>
      <c r="Q598" s="40"/>
    </row>
    <row r="599" spans="1:17" x14ac:dyDescent="0.2">
      <c r="A599" s="3"/>
      <c r="B599" s="51">
        <v>43770</v>
      </c>
      <c r="C599" s="60">
        <v>304171.9805405105</v>
      </c>
      <c r="D599" s="68">
        <v>294.34825906356377</v>
      </c>
      <c r="E599" s="53">
        <f t="shared" si="10"/>
        <v>0.32589754427765172</v>
      </c>
      <c r="F599" s="3"/>
      <c r="G599" s="3"/>
      <c r="H599" s="3"/>
      <c r="I599" s="3"/>
      <c r="J599" s="3"/>
      <c r="K599" s="3"/>
      <c r="L599" s="3"/>
      <c r="M599" s="3"/>
      <c r="N599" s="3"/>
      <c r="O599" s="3"/>
      <c r="P599" s="41"/>
      <c r="Q599" s="40"/>
    </row>
    <row r="600" spans="1:17" x14ac:dyDescent="0.2">
      <c r="A600" s="3"/>
      <c r="B600" s="59">
        <v>43800</v>
      </c>
      <c r="C600" s="62">
        <v>305037.27268943412</v>
      </c>
      <c r="D600" s="69">
        <v>294.55107371341938</v>
      </c>
      <c r="E600" s="64">
        <f t="shared" ref="E600" si="11">+C600/C599*100-100</f>
        <v>0.28447464075620132</v>
      </c>
      <c r="F600" s="3"/>
      <c r="G600" s="3"/>
      <c r="H600" s="3"/>
      <c r="I600" s="3"/>
      <c r="J600" s="3"/>
      <c r="K600" s="3"/>
      <c r="L600" s="3"/>
      <c r="M600" s="3"/>
      <c r="N600" s="3"/>
      <c r="O600" s="3"/>
      <c r="P600" s="41"/>
      <c r="Q600" s="40"/>
    </row>
    <row r="601" spans="1:17" x14ac:dyDescent="0.2">
      <c r="A601" s="3"/>
      <c r="B601" s="51">
        <v>43831</v>
      </c>
      <c r="C601" s="60">
        <v>306726.5358069255</v>
      </c>
      <c r="D601" s="61">
        <v>295.86630631636262</v>
      </c>
      <c r="E601" s="53">
        <f t="shared" ref="E601" si="12">+C601/C600*100-100</f>
        <v>0.55378908373970148</v>
      </c>
      <c r="F601" s="3"/>
      <c r="G601" s="3"/>
      <c r="H601" s="3"/>
      <c r="I601" s="3"/>
      <c r="J601" s="3"/>
      <c r="K601" s="3"/>
      <c r="L601" s="3"/>
      <c r="M601" s="3"/>
      <c r="N601" s="3"/>
      <c r="O601" s="3"/>
      <c r="P601" s="41"/>
      <c r="Q601" s="40"/>
    </row>
    <row r="602" spans="1:17" x14ac:dyDescent="0.2">
      <c r="A602" s="3"/>
      <c r="B602" s="59">
        <v>43862</v>
      </c>
      <c r="C602" s="62">
        <v>309147.65146530524</v>
      </c>
      <c r="D602" s="63">
        <v>298.2216618774313</v>
      </c>
      <c r="E602" s="64">
        <f t="shared" ref="E602" si="13">+C602/C601*100-100</f>
        <v>0.78934013713889328</v>
      </c>
      <c r="F602" s="3"/>
      <c r="G602" s="3"/>
      <c r="H602" s="3"/>
      <c r="I602" s="3"/>
      <c r="J602" s="3"/>
      <c r="K602" s="3"/>
      <c r="L602" s="3"/>
      <c r="M602" s="3"/>
      <c r="N602" s="3"/>
      <c r="O602" s="3"/>
      <c r="P602" s="41"/>
      <c r="Q602" s="40"/>
    </row>
    <row r="603" spans="1:17" x14ac:dyDescent="0.2">
      <c r="A603" s="3"/>
      <c r="B603" s="51">
        <v>43891</v>
      </c>
      <c r="C603" s="60">
        <v>309061.31982057908</v>
      </c>
      <c r="D603" s="61">
        <v>298.20871117135511</v>
      </c>
      <c r="E603" s="53">
        <f t="shared" ref="E603:E604" si="14">+C603/C602*100-100</f>
        <v>-2.792569968329417E-2</v>
      </c>
      <c r="F603" s="3"/>
      <c r="G603" s="3"/>
      <c r="H603" s="3"/>
      <c r="I603" s="3"/>
      <c r="J603" s="3"/>
      <c r="K603" s="3"/>
      <c r="L603" s="3"/>
      <c r="M603" s="3"/>
      <c r="N603" s="3"/>
      <c r="O603" s="3"/>
      <c r="P603" s="41"/>
      <c r="Q603" s="40"/>
    </row>
    <row r="604" spans="1:17" x14ac:dyDescent="0.2">
      <c r="A604" s="3"/>
      <c r="B604" s="59">
        <v>43922</v>
      </c>
      <c r="C604" s="62">
        <v>305755.31360118452</v>
      </c>
      <c r="D604" s="63">
        <v>295.21865924560797</v>
      </c>
      <c r="E604" s="64">
        <f t="shared" si="14"/>
        <v>-1.069692649120185</v>
      </c>
      <c r="F604" s="3"/>
      <c r="G604" s="3"/>
      <c r="H604" s="3"/>
      <c r="I604" s="3"/>
      <c r="J604" s="3"/>
      <c r="K604" s="3"/>
      <c r="L604" s="3"/>
      <c r="M604" s="3"/>
      <c r="N604" s="3"/>
      <c r="O604" s="3"/>
    </row>
    <row r="605" spans="1:17" x14ac:dyDescent="0.2">
      <c r="A605" s="3"/>
      <c r="B605" s="51">
        <v>43952</v>
      </c>
      <c r="C605" s="60">
        <v>303240.71771029761</v>
      </c>
      <c r="D605" s="61">
        <v>292.36234695346889</v>
      </c>
      <c r="E605" s="53">
        <f t="shared" ref="E605" si="15">+C605/C604*100-100</f>
        <v>-0.82242099451028139</v>
      </c>
      <c r="F605" s="3"/>
      <c r="G605" s="3"/>
      <c r="H605" s="3"/>
      <c r="I605" s="3"/>
      <c r="J605" s="3"/>
      <c r="K605" s="3"/>
      <c r="L605" s="3"/>
      <c r="M605" s="3"/>
      <c r="N605" s="3"/>
      <c r="O605" s="3"/>
    </row>
    <row r="606" spans="1:17" x14ac:dyDescent="0.2">
      <c r="A606" s="3"/>
      <c r="B606" s="59">
        <v>43983</v>
      </c>
      <c r="C606" s="62">
        <v>303864.20680057449</v>
      </c>
      <c r="D606" s="63">
        <v>292.36818737296539</v>
      </c>
      <c r="E606" s="64">
        <f t="shared" ref="E606" si="16">+C606/C605*100-100</f>
        <v>0.20560863164573107</v>
      </c>
      <c r="F606" s="3"/>
      <c r="G606" s="3"/>
      <c r="H606" s="3"/>
      <c r="I606" s="3"/>
      <c r="J606" s="3"/>
      <c r="K606" s="3"/>
      <c r="L606" s="3"/>
      <c r="M606" s="3"/>
      <c r="N606" s="3"/>
      <c r="O606" s="3"/>
    </row>
    <row r="607" spans="1:17" x14ac:dyDescent="0.2">
      <c r="A607" s="3"/>
      <c r="B607" s="51">
        <v>44013</v>
      </c>
      <c r="C607" s="60">
        <v>307899.5915027344</v>
      </c>
      <c r="D607" s="61">
        <v>295.54269300857527</v>
      </c>
      <c r="E607" s="53">
        <f t="shared" ref="E607" si="17">+C607/C606*100-100</f>
        <v>1.3280223902146986</v>
      </c>
      <c r="F607" s="3"/>
      <c r="G607" s="3"/>
      <c r="H607" s="3"/>
      <c r="I607" s="3"/>
      <c r="J607" s="3"/>
      <c r="K607" s="3"/>
      <c r="L607" s="3"/>
      <c r="M607" s="3"/>
      <c r="N607" s="3"/>
      <c r="O607" s="3"/>
    </row>
    <row r="608" spans="1:17" x14ac:dyDescent="0.2">
      <c r="A608" s="3"/>
      <c r="B608" s="59">
        <v>44044</v>
      </c>
      <c r="C608" s="62">
        <v>312731.34779040399</v>
      </c>
      <c r="D608" s="63">
        <v>300.08237991067699</v>
      </c>
      <c r="E608" s="64">
        <f t="shared" ref="E608" si="18">+C608/C607*100-100</f>
        <v>1.5692636239261333</v>
      </c>
      <c r="F608" s="3"/>
      <c r="G608" s="3"/>
      <c r="H608" s="3"/>
      <c r="I608" s="3"/>
      <c r="J608" s="3"/>
      <c r="K608" s="3"/>
      <c r="L608" s="3"/>
      <c r="M608" s="3"/>
      <c r="N608" s="3"/>
      <c r="O608" s="3"/>
    </row>
    <row r="609" spans="1:15" x14ac:dyDescent="0.2">
      <c r="A609" s="3"/>
      <c r="B609" s="51">
        <v>44075</v>
      </c>
      <c r="C609" s="60">
        <v>317144.76542954543</v>
      </c>
      <c r="D609" s="61">
        <v>304.42650384779785</v>
      </c>
      <c r="E609" s="53">
        <f t="shared" ref="E609" si="19">+C609/C608*100-100</f>
        <v>1.4112488787338719</v>
      </c>
      <c r="F609" s="3"/>
      <c r="G609" s="3"/>
      <c r="H609" s="3"/>
      <c r="I609" s="3"/>
      <c r="J609" s="3"/>
      <c r="K609" s="3"/>
      <c r="L609" s="3"/>
      <c r="M609" s="3"/>
      <c r="N609" s="3"/>
      <c r="O609" s="3"/>
    </row>
    <row r="610" spans="1:15" x14ac:dyDescent="0.2">
      <c r="A610" s="3"/>
      <c r="B610" s="59">
        <v>44105</v>
      </c>
      <c r="C610" s="62">
        <v>322191.92745504959</v>
      </c>
      <c r="D610" s="63">
        <v>309.88491202015678</v>
      </c>
      <c r="E610" s="64">
        <f t="shared" ref="E610" si="20">+C610/C609*100-100</f>
        <v>1.5914379096461602</v>
      </c>
      <c r="F610" s="3"/>
      <c r="G610" s="3"/>
      <c r="H610" s="3"/>
      <c r="I610" s="3"/>
      <c r="J610" s="3"/>
      <c r="K610" s="3"/>
      <c r="L610" s="3"/>
      <c r="M610" s="3"/>
      <c r="N610" s="3"/>
      <c r="O610" s="3"/>
    </row>
    <row r="611" spans="1:15" x14ac:dyDescent="0.2">
      <c r="A611" s="3"/>
      <c r="B611" s="51">
        <v>44136</v>
      </c>
      <c r="C611" s="60">
        <v>324727.61203066929</v>
      </c>
      <c r="D611" s="61">
        <v>313.47952930028794</v>
      </c>
      <c r="E611" s="53">
        <f t="shared" ref="E611" si="21">+C611/C610*100-100</f>
        <v>0.78701058578616312</v>
      </c>
      <c r="F611" s="3"/>
      <c r="G611" s="3"/>
      <c r="H611" s="3"/>
      <c r="I611" s="3"/>
      <c r="J611" s="3"/>
      <c r="K611" s="3"/>
      <c r="L611" s="3"/>
      <c r="M611" s="3"/>
      <c r="N611" s="3"/>
      <c r="O611" s="3"/>
    </row>
    <row r="612" spans="1:15" x14ac:dyDescent="0.2">
      <c r="A612" s="3"/>
      <c r="B612" s="59">
        <v>44166</v>
      </c>
      <c r="C612" s="62">
        <v>329417.34961955977</v>
      </c>
      <c r="D612" s="63">
        <v>317.13742464393613</v>
      </c>
      <c r="E612" s="64">
        <f t="shared" ref="E612" si="22">+C612/C611*100-100</f>
        <v>1.444206595048513</v>
      </c>
      <c r="F612" s="3"/>
      <c r="G612" s="3"/>
      <c r="H612" s="3"/>
      <c r="I612" s="3"/>
      <c r="J612" s="3"/>
      <c r="K612" s="3"/>
      <c r="L612" s="3"/>
      <c r="M612" s="3"/>
      <c r="N612" s="3"/>
      <c r="O612" s="3"/>
    </row>
    <row r="613" spans="1:15" x14ac:dyDescent="0.2">
      <c r="A613" s="3"/>
      <c r="B613" s="51">
        <v>44197</v>
      </c>
      <c r="C613" s="60">
        <v>332121.1696108965</v>
      </c>
      <c r="D613" s="61">
        <f t="shared" ref="D613" si="23">+D612/C612*C613</f>
        <v>319.74045241324944</v>
      </c>
      <c r="E613" s="53">
        <f t="shared" ref="E613" si="24">+C613/C612*100-100</f>
        <v>0.82078858155448131</v>
      </c>
      <c r="F613" s="3"/>
      <c r="G613" s="3"/>
      <c r="H613" s="3"/>
      <c r="I613" s="3"/>
      <c r="J613" s="3"/>
      <c r="K613" s="3"/>
      <c r="L613" s="3"/>
      <c r="M613" s="3"/>
      <c r="N613" s="3"/>
      <c r="O613" s="3"/>
    </row>
    <row r="614" spans="1:15" x14ac:dyDescent="0.2">
      <c r="A614" s="3"/>
      <c r="B614" s="59">
        <v>44228</v>
      </c>
      <c r="C614" s="62">
        <v>338144.02638975193</v>
      </c>
      <c r="D614" s="63">
        <f t="shared" ref="D614" si="25">+D613/C613*C614</f>
        <v>325.53879087372036</v>
      </c>
      <c r="E614" s="64">
        <f t="shared" ref="E614" si="26">+C614/C613*100-100</f>
        <v>1.8134516345078566</v>
      </c>
      <c r="F614" s="3"/>
      <c r="G614" s="3"/>
      <c r="H614" s="3"/>
      <c r="I614" s="3"/>
      <c r="J614" s="3"/>
      <c r="K614" s="3"/>
      <c r="L614" s="3"/>
      <c r="M614" s="3"/>
      <c r="N614" s="3"/>
      <c r="O614" s="3"/>
    </row>
    <row r="615" spans="1:15" x14ac:dyDescent="0.2">
      <c r="A615" s="3"/>
      <c r="B615" s="51">
        <v>44256</v>
      </c>
      <c r="C615" s="60">
        <v>333564.46382349095</v>
      </c>
      <c r="D615" s="61">
        <f t="shared" ref="D615" si="27">+D614/C614*C615</f>
        <v>321.12994392034318</v>
      </c>
      <c r="E615" s="53">
        <f t="shared" ref="E615" si="28">+C615/C614*100-100</f>
        <v>-1.3543230720812716</v>
      </c>
      <c r="F615" s="3"/>
      <c r="G615" s="3"/>
      <c r="H615" s="3"/>
      <c r="I615" s="3"/>
      <c r="J615" s="3"/>
      <c r="K615" s="3"/>
      <c r="L615" s="3"/>
      <c r="M615" s="3"/>
      <c r="N615" s="3"/>
      <c r="O615" s="3"/>
    </row>
    <row r="616" spans="1:15" x14ac:dyDescent="0.2">
      <c r="A616" s="3"/>
      <c r="B616" s="59">
        <v>44287</v>
      </c>
      <c r="C616" s="62">
        <v>330045.85780709842</v>
      </c>
      <c r="D616" s="63">
        <f t="shared" ref="D616" si="29">+D615/C615*C616</f>
        <v>317.74250348448243</v>
      </c>
      <c r="E616" s="64">
        <f t="shared" ref="E616" si="30">+C616/C615*100-100</f>
        <v>-1.0548503806611933</v>
      </c>
      <c r="F616" s="3"/>
      <c r="G616" s="3"/>
      <c r="H616" s="3"/>
      <c r="I616" s="3"/>
      <c r="J616" s="3"/>
      <c r="K616" s="3"/>
      <c r="L616" s="3"/>
      <c r="M616" s="3"/>
      <c r="N616" s="3"/>
      <c r="O616" s="3"/>
    </row>
    <row r="617" spans="1:15" x14ac:dyDescent="0.2">
      <c r="A617" s="3"/>
      <c r="B617" s="51">
        <v>44317</v>
      </c>
      <c r="C617" s="60">
        <v>331222.01872938231</v>
      </c>
      <c r="D617" s="61">
        <f t="shared" ref="D617" si="31">+D616/C616*C617</f>
        <v>318.87481981903716</v>
      </c>
      <c r="E617" s="53">
        <f t="shared" ref="E617" si="32">+C617/C616*100-100</f>
        <v>0.35636287941881051</v>
      </c>
      <c r="F617" s="3"/>
      <c r="G617" s="3"/>
      <c r="H617" s="3"/>
      <c r="I617" s="3"/>
      <c r="J617" s="3"/>
      <c r="K617" s="3"/>
      <c r="L617" s="3"/>
      <c r="M617" s="3"/>
      <c r="N617" s="3"/>
      <c r="O617" s="3"/>
    </row>
    <row r="618" spans="1:15" x14ac:dyDescent="0.2">
      <c r="A618" s="3"/>
      <c r="B618" s="59">
        <v>44348</v>
      </c>
      <c r="C618" s="62">
        <v>328484.67570928828</v>
      </c>
      <c r="D618" s="63">
        <f t="shared" ref="D618" si="33">+D617/C617*C618</f>
        <v>316.23951868276657</v>
      </c>
      <c r="E618" s="64">
        <f t="shared" ref="E618" si="34">+C618/C617*100-100</f>
        <v>-0.82643751481103322</v>
      </c>
      <c r="F618" s="3"/>
      <c r="G618" s="3"/>
      <c r="H618" s="3"/>
      <c r="I618" s="3"/>
      <c r="J618" s="3"/>
      <c r="K618" s="3"/>
      <c r="L618" s="3"/>
      <c r="M618" s="3"/>
      <c r="N618" s="3"/>
      <c r="O618" s="3"/>
    </row>
    <row r="619" spans="1:15" x14ac:dyDescent="0.2">
      <c r="A619" s="3"/>
      <c r="B619" s="51">
        <v>44378</v>
      </c>
      <c r="C619" s="60">
        <v>328716.98189734004</v>
      </c>
      <c r="D619" s="61">
        <f t="shared" ref="D619" si="35">+D618/C618*C619</f>
        <v>316.46316502772282</v>
      </c>
      <c r="E619" s="53">
        <f t="shared" ref="E619" si="36">+C619/C618*100-100</f>
        <v>7.0720555700248156E-2</v>
      </c>
      <c r="F619" s="3"/>
      <c r="G619" s="3"/>
      <c r="H619" s="3"/>
      <c r="I619" s="3"/>
      <c r="J619" s="3"/>
      <c r="K619" s="3"/>
      <c r="L619" s="3"/>
      <c r="M619" s="3"/>
      <c r="N619" s="3"/>
      <c r="O619" s="3"/>
    </row>
    <row r="620" spans="1:15" x14ac:dyDescent="0.2">
      <c r="A620" s="3"/>
      <c r="B620" s="59">
        <v>44409</v>
      </c>
      <c r="C620" s="62">
        <v>323758.50485951256</v>
      </c>
      <c r="D620" s="63">
        <f t="shared" ref="D620" si="37">+D619/C619*C620</f>
        <v>311.68952866719479</v>
      </c>
      <c r="E620" s="64">
        <f t="shared" ref="E620" si="38">+C620/C619*100-100</f>
        <v>-1.508433488652571</v>
      </c>
      <c r="F620" s="3"/>
      <c r="G620" s="3"/>
      <c r="H620" s="3"/>
      <c r="I620" s="3"/>
      <c r="J620" s="3"/>
      <c r="K620" s="3"/>
      <c r="L620" s="3"/>
      <c r="M620" s="3"/>
      <c r="N620" s="3"/>
      <c r="O620" s="3"/>
    </row>
    <row r="621" spans="1:15" x14ac:dyDescent="0.2">
      <c r="A621" s="3"/>
      <c r="B621" s="51">
        <v>44440</v>
      </c>
      <c r="C621" s="74">
        <v>330825.76241991145</v>
      </c>
      <c r="D621" s="75">
        <f t="shared" ref="D621" si="39">+D620/C620*C621</f>
        <v>318.49333503801506</v>
      </c>
      <c r="E621" s="76">
        <f t="shared" ref="E621" si="40">+C621/C620*100-100</f>
        <v>2.1828793543093354</v>
      </c>
      <c r="F621" s="3"/>
      <c r="G621" s="3"/>
      <c r="H621" s="3"/>
      <c r="I621" s="3"/>
      <c r="J621" s="3"/>
      <c r="K621" s="3"/>
      <c r="L621" s="3"/>
      <c r="M621" s="3"/>
      <c r="N621" s="3"/>
      <c r="O621" s="3"/>
    </row>
    <row r="622" spans="1:15" x14ac:dyDescent="0.2">
      <c r="A622" s="3"/>
      <c r="B622" s="70">
        <v>44470</v>
      </c>
      <c r="C622" s="71">
        <v>335324.92780089506</v>
      </c>
      <c r="D622" s="72">
        <f t="shared" ref="D622" si="41">+D621/C621*C622</f>
        <v>322.82478182920607</v>
      </c>
      <c r="E622" s="73">
        <f t="shared" ref="E622" si="42">+C622/C621*100-100</f>
        <v>1.3599803558444989</v>
      </c>
      <c r="F622" s="3"/>
      <c r="G622" s="3"/>
      <c r="H622" s="3"/>
      <c r="I622" s="3"/>
      <c r="J622" s="3"/>
      <c r="K622" s="3"/>
      <c r="L622" s="3"/>
      <c r="M622" s="3"/>
      <c r="N622" s="3"/>
      <c r="O622" s="3"/>
    </row>
    <row r="623" spans="1:15" x14ac:dyDescent="0.2">
      <c r="A623" s="3"/>
      <c r="B623" s="4"/>
      <c r="C623" s="13"/>
      <c r="D623" s="3"/>
      <c r="E623" s="3"/>
      <c r="F623" s="3"/>
      <c r="G623" s="3"/>
      <c r="H623" s="3"/>
      <c r="I623" s="3"/>
      <c r="J623" s="3"/>
      <c r="K623" s="3"/>
      <c r="L623" s="3"/>
      <c r="M623" s="3"/>
      <c r="N623" s="3"/>
      <c r="O623" s="3"/>
    </row>
    <row r="624" spans="1:15" x14ac:dyDescent="0.2">
      <c r="A624" s="3"/>
      <c r="B624" s="4"/>
      <c r="C624" s="3"/>
      <c r="D624" s="50"/>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row r="627" spans="1:15" x14ac:dyDescent="0.2">
      <c r="A627" s="3"/>
      <c r="B627" s="4"/>
      <c r="C627" s="3"/>
      <c r="D627" s="3"/>
      <c r="E627" s="3"/>
      <c r="F627" s="3"/>
      <c r="G627" s="3"/>
      <c r="H627" s="3"/>
      <c r="I627" s="3"/>
      <c r="J627" s="3"/>
      <c r="K627" s="3"/>
      <c r="L627" s="3"/>
      <c r="M627" s="3"/>
      <c r="N627" s="3"/>
      <c r="O627" s="3"/>
    </row>
    <row r="628" spans="1:15" x14ac:dyDescent="0.2">
      <c r="A628" s="3"/>
      <c r="B628" s="4"/>
      <c r="C628" s="3"/>
      <c r="D628" s="3"/>
      <c r="E628" s="3"/>
      <c r="F628" s="3"/>
      <c r="G628" s="3"/>
      <c r="H628" s="3"/>
      <c r="I628" s="3"/>
      <c r="J628" s="3"/>
      <c r="K628" s="3"/>
      <c r="L628" s="3"/>
      <c r="M628" s="3"/>
      <c r="N628" s="3"/>
      <c r="O628" s="3"/>
    </row>
    <row r="629" spans="1:15" x14ac:dyDescent="0.2">
      <c r="A629" s="3"/>
      <c r="B629" s="4"/>
      <c r="C629" s="3"/>
      <c r="D629" s="3"/>
      <c r="E629" s="3"/>
      <c r="F629" s="3"/>
      <c r="G629" s="3"/>
      <c r="H629" s="3"/>
      <c r="I629" s="3"/>
      <c r="J629" s="3"/>
      <c r="K629" s="3"/>
      <c r="L629" s="3"/>
      <c r="M629" s="3"/>
      <c r="N629" s="3"/>
      <c r="O629" s="3"/>
    </row>
    <row r="630" spans="1:15" x14ac:dyDescent="0.2">
      <c r="A630" s="3"/>
      <c r="B630" s="4"/>
      <c r="C630" s="3"/>
      <c r="D630" s="3"/>
      <c r="E630" s="3"/>
      <c r="F630" s="3"/>
      <c r="G630" s="3"/>
      <c r="H630" s="3"/>
      <c r="I630" s="3"/>
      <c r="J630" s="3"/>
      <c r="K630" s="3"/>
      <c r="L630" s="3"/>
      <c r="M630" s="3"/>
      <c r="N630" s="3"/>
      <c r="O630" s="3"/>
    </row>
    <row r="631" spans="1:15" x14ac:dyDescent="0.2">
      <c r="A631" s="3"/>
      <c r="B631" s="4"/>
      <c r="C631" s="3"/>
      <c r="D631" s="3"/>
      <c r="E631" s="3"/>
      <c r="F631" s="3"/>
      <c r="G631" s="3"/>
      <c r="H631" s="3"/>
      <c r="I631" s="3"/>
      <c r="J631" s="3"/>
      <c r="K631" s="3"/>
      <c r="L631" s="3"/>
      <c r="M631" s="3"/>
      <c r="N631" s="3"/>
      <c r="O631" s="3"/>
    </row>
    <row r="632" spans="1:15" x14ac:dyDescent="0.2">
      <c r="A632" s="3"/>
      <c r="B632" s="4"/>
      <c r="C632" s="3"/>
      <c r="D632" s="3"/>
      <c r="E632" s="3"/>
      <c r="F632" s="3"/>
      <c r="G632" s="3"/>
      <c r="H632" s="3"/>
      <c r="I632" s="3"/>
      <c r="J632" s="3"/>
      <c r="K632" s="3"/>
      <c r="L632" s="3"/>
      <c r="M632" s="3"/>
      <c r="N632" s="3"/>
      <c r="O632" s="3"/>
    </row>
    <row r="633" spans="1:15" x14ac:dyDescent="0.2">
      <c r="A633" s="3"/>
      <c r="B633" s="4"/>
      <c r="C633" s="3"/>
      <c r="D633" s="3"/>
      <c r="E633" s="3"/>
      <c r="F633" s="3"/>
      <c r="G633" s="3"/>
      <c r="H633" s="3"/>
      <c r="I633" s="3"/>
      <c r="J633" s="3"/>
      <c r="K633" s="3"/>
      <c r="L633" s="3"/>
      <c r="M633" s="3"/>
      <c r="N633" s="3"/>
      <c r="O633" s="3"/>
    </row>
    <row r="634" spans="1:15" x14ac:dyDescent="0.2">
      <c r="A634" s="3"/>
      <c r="B634" s="4"/>
      <c r="C634" s="3"/>
      <c r="D634" s="3"/>
      <c r="E634" s="3"/>
      <c r="F634" s="3"/>
      <c r="G634" s="3"/>
      <c r="H634" s="3"/>
      <c r="I634" s="3"/>
      <c r="J634" s="3"/>
      <c r="K634" s="3"/>
      <c r="L634" s="3"/>
      <c r="M634" s="3"/>
      <c r="N634" s="3"/>
      <c r="O634" s="3"/>
    </row>
    <row r="635" spans="1:15" x14ac:dyDescent="0.2">
      <c r="A635" s="3"/>
      <c r="B635" s="4"/>
      <c r="C635" s="3"/>
      <c r="D635" s="3"/>
      <c r="E635" s="3"/>
      <c r="F635" s="3"/>
      <c r="G635" s="3"/>
      <c r="H635" s="3"/>
      <c r="I635" s="3"/>
      <c r="J635" s="3"/>
      <c r="K635" s="3"/>
      <c r="L635" s="3"/>
      <c r="M635" s="3"/>
      <c r="N635" s="3"/>
      <c r="O635" s="3"/>
    </row>
    <row r="636" spans="1:15" x14ac:dyDescent="0.2">
      <c r="A636" s="3"/>
      <c r="B636" s="4"/>
      <c r="C636" s="3"/>
      <c r="D636" s="3"/>
      <c r="E636" s="3"/>
      <c r="F636" s="3"/>
      <c r="G636" s="3"/>
      <c r="H636" s="3"/>
      <c r="I636" s="3"/>
      <c r="J636" s="3"/>
      <c r="K636" s="3"/>
      <c r="L636" s="3"/>
      <c r="M636" s="3"/>
      <c r="N636" s="3"/>
      <c r="O636" s="3"/>
    </row>
    <row r="637" spans="1:15" x14ac:dyDescent="0.2">
      <c r="A637" s="3"/>
      <c r="B637" s="4"/>
      <c r="C637" s="3"/>
      <c r="D637" s="3"/>
      <c r="E637" s="3"/>
      <c r="F637" s="3"/>
      <c r="G637" s="3"/>
      <c r="H637" s="3"/>
      <c r="I637" s="3"/>
      <c r="J637" s="3"/>
      <c r="K637" s="3"/>
      <c r="L637" s="3"/>
      <c r="M637" s="3"/>
      <c r="N637" s="3"/>
      <c r="O637" s="3"/>
    </row>
    <row r="638" spans="1:15" x14ac:dyDescent="0.2">
      <c r="A638" s="3"/>
      <c r="B638" s="4"/>
      <c r="C638" s="3"/>
      <c r="D638" s="3"/>
      <c r="E638" s="3"/>
      <c r="F638" s="3"/>
      <c r="G638" s="3"/>
      <c r="H638" s="3"/>
      <c r="I638" s="3"/>
      <c r="J638" s="3"/>
      <c r="K638" s="3"/>
      <c r="L638" s="3"/>
      <c r="M638" s="3"/>
      <c r="N638" s="3"/>
      <c r="O638" s="3"/>
    </row>
    <row r="639" spans="1:15" x14ac:dyDescent="0.2">
      <c r="A639" s="3"/>
      <c r="B639" s="4"/>
      <c r="C639" s="3"/>
      <c r="D639" s="3"/>
      <c r="E639" s="3"/>
      <c r="F639" s="3"/>
      <c r="G639" s="3"/>
      <c r="H639" s="3"/>
      <c r="I639" s="3"/>
      <c r="J639" s="3"/>
      <c r="K639" s="3"/>
      <c r="L639" s="3"/>
      <c r="M639" s="3"/>
      <c r="N639" s="3"/>
      <c r="O639" s="3"/>
    </row>
    <row r="640" spans="1:15" x14ac:dyDescent="0.2">
      <c r="A640" s="3"/>
      <c r="B640" s="4"/>
      <c r="C640" s="3"/>
      <c r="D640" s="3"/>
      <c r="E640" s="3"/>
      <c r="F640" s="3"/>
      <c r="G640" s="3"/>
      <c r="H640" s="3"/>
      <c r="I640" s="3"/>
      <c r="J640" s="3"/>
      <c r="K640" s="3"/>
      <c r="L640" s="3"/>
      <c r="M640" s="3"/>
      <c r="N640" s="3"/>
      <c r="O640" s="3"/>
    </row>
    <row r="641" spans="1:15" x14ac:dyDescent="0.2">
      <c r="A641" s="3"/>
      <c r="B641" s="4"/>
      <c r="C641" s="3"/>
      <c r="D641" s="3"/>
      <c r="E641" s="3"/>
      <c r="F641" s="3"/>
      <c r="G641" s="3"/>
      <c r="H641" s="3"/>
      <c r="I641" s="3"/>
      <c r="J641" s="3"/>
      <c r="K641" s="3"/>
      <c r="L641" s="3"/>
      <c r="M641" s="3"/>
      <c r="N641" s="3"/>
      <c r="O641" s="3"/>
    </row>
    <row r="642" spans="1:15" x14ac:dyDescent="0.2">
      <c r="A642" s="3"/>
      <c r="B642" s="4"/>
      <c r="C642" s="3"/>
      <c r="D642" s="3"/>
      <c r="E642" s="3"/>
      <c r="F642" s="3"/>
      <c r="G642" s="3"/>
      <c r="H642" s="3"/>
      <c r="I642" s="3"/>
      <c r="J642" s="3"/>
      <c r="K642" s="3"/>
      <c r="L642" s="3"/>
      <c r="M642" s="3"/>
      <c r="N642" s="3"/>
      <c r="O642" s="3"/>
    </row>
    <row r="643" spans="1:15" x14ac:dyDescent="0.2">
      <c r="A643" s="3"/>
      <c r="B643" s="4"/>
      <c r="C643" s="3"/>
      <c r="D643" s="3"/>
      <c r="E643" s="3"/>
      <c r="F643" s="3"/>
      <c r="G643" s="3"/>
      <c r="H643" s="3"/>
      <c r="I643" s="3"/>
      <c r="J643" s="3"/>
      <c r="K643" s="3"/>
      <c r="L643" s="3"/>
      <c r="M643" s="3"/>
      <c r="N643" s="3"/>
      <c r="O643" s="3"/>
    </row>
    <row r="644" spans="1:15" x14ac:dyDescent="0.2">
      <c r="A644" s="3"/>
      <c r="B644" s="4"/>
      <c r="C644" s="3"/>
      <c r="D644" s="3"/>
      <c r="E644" s="3"/>
      <c r="F644" s="3"/>
      <c r="G644" s="3"/>
      <c r="H644" s="3"/>
      <c r="I644" s="3"/>
      <c r="J644" s="3"/>
      <c r="K644" s="3"/>
      <c r="L644" s="3"/>
      <c r="M644" s="3"/>
      <c r="N644" s="3"/>
      <c r="O644" s="3"/>
    </row>
    <row r="645" spans="1:15" x14ac:dyDescent="0.2">
      <c r="A645" s="3"/>
      <c r="B645" s="4"/>
      <c r="C645" s="3"/>
      <c r="D645" s="3"/>
      <c r="E645" s="3"/>
      <c r="F645" s="3"/>
      <c r="G645" s="3"/>
      <c r="H645" s="3"/>
      <c r="I645" s="3"/>
      <c r="J645" s="3"/>
      <c r="K645" s="3"/>
      <c r="L645" s="3"/>
      <c r="M645" s="3"/>
      <c r="N645" s="3"/>
      <c r="O645"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2021-11-04T07:50:45Z</dcterms:modified>
</cp:coreProperties>
</file>