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177DAF43-FCBC-41ED-AF85-D95D1563F71B}" xr6:coauthVersionLast="45" xr6:coauthVersionMax="45" xr10:uidLastSave="{00000000-0000-0000-0000-000000000000}"/>
  <bookViews>
    <workbookView xWindow="555" yWindow="1005" windowWidth="16890" windowHeight="9600" xr2:uid="{00000000-000D-0000-FFFF-FFFF00000000}"/>
  </bookViews>
  <sheets>
    <sheet name="INDEX" sheetId="1" r:id="rId1"/>
    <sheet name="ANNUAL" sheetId="4" r:id="rId2"/>
    <sheet name="MONTHLY" sheetId="5" r:id="rId3"/>
  </sheets>
  <definedNames>
    <definedName name="HTML_CodePage" hidden="1">1252</definedName>
    <definedName name="HTML_Control" localSheetId="1" hidden="1">{"'Sheet1'!$A$1:$P$35"}</definedName>
    <definedName name="HTML_Control" localSheetId="2" hidden="1">{"'Sheet1'!$A$1:$P$35"}</definedName>
    <definedName name="HTML_Control" hidden="1">{"'Sheet1'!$A$1:$P$35"}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"C:\Acadametrics\Index Table Nov 03.htm"</definedName>
    <definedName name="HTML_Title" hidden="1">"IndexTable Nov 03"</definedName>
    <definedName name="_xlnm.Print_Area" localSheetId="1">ANNUAL!$A$1:$O$26</definedName>
    <definedName name="_xlnm.Print_Area" localSheetId="0">INDEX!$A$1:$R$32</definedName>
    <definedName name="_xlnm.Print_Area" localSheetId="2">MONTHLY!$A$1:$O$26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2" i="1" l="1"/>
  <c r="Q52" i="1"/>
  <c r="P52" i="1"/>
  <c r="O52" i="1"/>
  <c r="N52" i="1"/>
  <c r="M52" i="1"/>
  <c r="L52" i="1"/>
  <c r="K52" i="1"/>
  <c r="J52" i="1"/>
  <c r="I52" i="1"/>
  <c r="H52" i="1"/>
  <c r="G52" i="1"/>
  <c r="R51" i="1"/>
  <c r="Q51" i="1"/>
  <c r="P51" i="1"/>
  <c r="O51" i="1"/>
  <c r="N51" i="1"/>
  <c r="M51" i="1"/>
  <c r="L51" i="1"/>
  <c r="K51" i="1"/>
  <c r="J51" i="1"/>
  <c r="I51" i="1"/>
  <c r="H51" i="1"/>
  <c r="G51" i="1"/>
  <c r="F52" i="1"/>
  <c r="F51" i="1"/>
  <c r="R46" i="1"/>
  <c r="Q46" i="1"/>
  <c r="P46" i="1"/>
  <c r="O46" i="1"/>
  <c r="N46" i="1"/>
  <c r="M46" i="1"/>
  <c r="L46" i="1"/>
  <c r="K46" i="1"/>
  <c r="J46" i="1"/>
  <c r="I46" i="1"/>
  <c r="H46" i="1"/>
  <c r="G46" i="1"/>
  <c r="R45" i="1"/>
  <c r="Q45" i="1"/>
  <c r="Q48" i="1" s="1"/>
  <c r="P45" i="1"/>
  <c r="O45" i="1"/>
  <c r="N45" i="1"/>
  <c r="M45" i="1"/>
  <c r="L45" i="1"/>
  <c r="K45" i="1"/>
  <c r="J45" i="1"/>
  <c r="I45" i="1"/>
  <c r="H45" i="1"/>
  <c r="G45" i="1"/>
  <c r="F46" i="1"/>
  <c r="F45" i="1"/>
  <c r="R39" i="1"/>
  <c r="Q39" i="1"/>
  <c r="P39" i="1"/>
  <c r="O39" i="1"/>
  <c r="N39" i="1"/>
  <c r="M39" i="1"/>
  <c r="L39" i="1"/>
  <c r="K39" i="1"/>
  <c r="J39" i="1"/>
  <c r="I39" i="1"/>
  <c r="H39" i="1"/>
  <c r="G39" i="1"/>
  <c r="R38" i="1"/>
  <c r="Q38" i="1"/>
  <c r="P38" i="1"/>
  <c r="O38" i="1"/>
  <c r="N38" i="1"/>
  <c r="M38" i="1"/>
  <c r="L38" i="1"/>
  <c r="K38" i="1"/>
  <c r="J38" i="1"/>
  <c r="I38" i="1"/>
  <c r="I41" i="1" s="1"/>
  <c r="H38" i="1"/>
  <c r="G38" i="1"/>
  <c r="F39" i="1"/>
  <c r="F38" i="1"/>
  <c r="N48" i="1" l="1"/>
  <c r="O48" i="1"/>
  <c r="H41" i="1"/>
  <c r="G54" i="1"/>
  <c r="Q41" i="1"/>
  <c r="P48" i="1"/>
  <c r="I54" i="1"/>
  <c r="K54" i="1"/>
  <c r="O41" i="1"/>
  <c r="O54" i="1"/>
  <c r="I48" i="1"/>
  <c r="J48" i="1"/>
  <c r="H54" i="1"/>
  <c r="J54" i="1"/>
  <c r="M54" i="1"/>
  <c r="P54" i="1"/>
  <c r="P41" i="1"/>
  <c r="L54" i="1"/>
  <c r="R41" i="1"/>
  <c r="L48" i="1"/>
  <c r="K48" i="1"/>
  <c r="G48" i="1"/>
  <c r="F48" i="1"/>
  <c r="M48" i="1"/>
  <c r="N54" i="1"/>
  <c r="F54" i="1"/>
  <c r="N41" i="1"/>
  <c r="L41" i="1"/>
  <c r="F41" i="1"/>
  <c r="K41" i="1"/>
  <c r="J41" i="1"/>
  <c r="M41" i="1"/>
  <c r="H48" i="1"/>
  <c r="Q54" i="1"/>
  <c r="R54" i="1"/>
  <c r="G41" i="1"/>
  <c r="R48" i="1"/>
  <c r="L2" i="5"/>
  <c r="L2" i="4"/>
</calcChain>
</file>

<file path=xl/sharedStrings.xml><?xml version="1.0" encoding="utf-8"?>
<sst xmlns="http://schemas.openxmlformats.org/spreadsheetml/2006/main" count="62" uniqueCount="34">
  <si>
    <t>Source</t>
  </si>
  <si>
    <t>Annual</t>
  </si>
  <si>
    <t>Month</t>
  </si>
  <si>
    <t>A</t>
  </si>
  <si>
    <t>M</t>
  </si>
  <si>
    <t>NATIONWIDE</t>
  </si>
  <si>
    <t>HALIFAX</t>
  </si>
  <si>
    <t>RIGHTMOVE</t>
  </si>
  <si>
    <t xml:space="preserve"> </t>
  </si>
  <si>
    <t>F</t>
  </si>
  <si>
    <t>PERCENTAGE CHANGES IN HOUSE PRICES - COMPARISON OF INDICES TABLE</t>
  </si>
  <si>
    <t>* F= Final, M=at Mortgage Offer, A=Asking</t>
  </si>
  <si>
    <t>Prices*</t>
  </si>
  <si>
    <t xml:space="preserve"> © Acadata Limited</t>
  </si>
  <si>
    <t>www.acadata.co.uk</t>
  </si>
  <si>
    <t xml:space="preserve">The ONS monthly data is for England &amp; Wales and is mix and seasonally adjusted. </t>
  </si>
  <si>
    <t>Based upon a sample of agreed prices (Nationwide) and of mortgage offer prices (Halifax), for the U.K., seasonally and hedonically mix adjusted.</t>
  </si>
  <si>
    <t>Based upon an index of internet asking prices for England and Wales, not seasonally adjusted.</t>
  </si>
  <si>
    <t>LSL ACADATA E&amp;W</t>
  </si>
  <si>
    <t>LSL Acadata E&amp;W HPI clb/cms</t>
  </si>
  <si>
    <t>ONS E&amp;W (SA)</t>
  </si>
  <si>
    <t>Max</t>
  </si>
  <si>
    <t>Min</t>
  </si>
  <si>
    <t>Range</t>
  </si>
  <si>
    <t>Monthly</t>
  </si>
  <si>
    <t>Month ex Halifax</t>
  </si>
  <si>
    <t>Of each month's sales, only some 35% are reported to the Land Registry by the month end and are available for use in an index. LSL Acadata HPI supplements these using forecast results. These are updated monthly, as more sales are reported, until the ultimate LSL Acadata HPI, using every sale, is reached. By the third month the LSL Acadata HPI is normally very close to the ultimate. Progressively, we update each month's result in our Index Table as follows:</t>
  </si>
  <si>
    <t>LSL ACADATA E&amp;W HPI MAY 2020</t>
  </si>
  <si>
    <t xml:space="preserve">May 2020 initial LSL Acadata E&amp;W HPI based upon the c.35% reported May sales and our "index of indices" model. </t>
  </si>
  <si>
    <t>April 2020 updated LSL Acadata E&amp;W HPI based upon the c.80% April sales reported by end May.</t>
  </si>
  <si>
    <t>March 2020 final LSL Acadata E&amp;W HPI based upon the c.90% March sales reported by end May. In each subsequent month, we continue to update the index until it is based upon the virtually complete Land Registry published house price data for England and Wales, smoothed, seasonally and mix adjusted.</t>
  </si>
  <si>
    <t xml:space="preserve">  LSL ACADATA E&amp;W HPI MAY 2020</t>
  </si>
  <si>
    <t xml:space="preserve"> LSL ACADATA E&amp;W HPI MAY 2020</t>
  </si>
  <si>
    <t>14th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</si>
</sst>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
  </numFmts>
  <fonts count="21" x14ac:knownFonts="1">
    <font>
      <sz val="10"/>
      <name val="Arial"/>
    </font>
    <font>
      <b/>
      <sz val="10"/>
      <name val="Times New Roman"/>
      <family val="1"/>
    </font>
    <font>
      <sz val="10"/>
      <name val="Times New Roman"/>
      <family val="1"/>
    </font>
    <font>
      <sz val="10"/>
      <color indexed="9"/>
      <name val="Times New Roman"/>
      <family val="1"/>
    </font>
    <font>
      <u/>
      <sz val="10"/>
      <color indexed="12"/>
      <name val="Arial"/>
      <family val="2"/>
    </font>
    <font>
      <sz val="10"/>
      <name val="Arial"/>
      <family val="2"/>
    </font>
    <font>
      <sz val="10"/>
      <name val="Calibri"/>
      <family val="2"/>
    </font>
    <font>
      <b/>
      <sz val="11"/>
      <name val="Calibri"/>
      <family val="2"/>
    </font>
    <font>
      <b/>
      <sz val="14"/>
      <name val="Calibri"/>
      <family val="2"/>
    </font>
    <font>
      <sz val="12"/>
      <name val="Calibri"/>
      <family val="2"/>
    </font>
    <font>
      <b/>
      <sz val="10"/>
      <name val="Calibri"/>
      <family val="2"/>
    </font>
    <font>
      <b/>
      <sz val="10"/>
      <color indexed="9"/>
      <name val="Calibri"/>
      <family val="2"/>
    </font>
    <font>
      <u/>
      <sz val="10"/>
      <color indexed="12"/>
      <name val="Calibri"/>
      <family val="2"/>
    </font>
    <font>
      <sz val="8"/>
      <color indexed="8"/>
      <name val="Calibri"/>
      <family val="2"/>
    </font>
    <font>
      <u/>
      <sz val="12"/>
      <color indexed="12"/>
      <name val="Calibri"/>
      <family val="2"/>
    </font>
    <font>
      <b/>
      <sz val="12"/>
      <name val="Calibri"/>
      <family val="2"/>
    </font>
    <font>
      <b/>
      <u/>
      <sz val="12"/>
      <name val="Calibri"/>
      <family val="2"/>
    </font>
    <font>
      <b/>
      <sz val="16"/>
      <name val="Calibri"/>
      <family val="2"/>
    </font>
    <font>
      <sz val="12"/>
      <color indexed="8"/>
      <name val="Calibri"/>
      <family val="2"/>
    </font>
    <font>
      <sz val="16"/>
      <name val="Calibri"/>
      <family val="2"/>
    </font>
    <font>
      <u/>
      <sz val="10"/>
      <color indexed="12"/>
      <name val="Calibri"/>
      <family val="2"/>
    </font>
  </fonts>
  <fills count="13">
    <fill>
      <patternFill patternType="none"/>
    </fill>
    <fill>
      <patternFill patternType="gray125"/>
    </fill>
    <fill>
      <patternFill patternType="solid">
        <fgColor indexed="20"/>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15"/>
        <bgColor indexed="64"/>
      </patternFill>
    </fill>
    <fill>
      <patternFill patternType="solid">
        <fgColor indexed="40"/>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3"/>
        <bgColor indexed="64"/>
      </patternFill>
    </fill>
  </fills>
  <borders count="12">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bottom style="double">
        <color indexed="64"/>
      </bottom>
      <diagonal/>
    </border>
  </borders>
  <cellStyleXfs count="3">
    <xf numFmtId="0" fontId="0" fillId="0" borderId="0"/>
    <xf numFmtId="17" fontId="3" fillId="2" borderId="0">
      <alignment horizontal="center"/>
    </xf>
    <xf numFmtId="0" fontId="4" fillId="0" borderId="0" applyNumberFormat="0" applyFill="0" applyBorder="0" applyAlignment="0" applyProtection="0">
      <alignment vertical="top"/>
      <protection locked="0"/>
    </xf>
  </cellStyleXfs>
  <cellXfs count="125">
    <xf numFmtId="0" fontId="0" fillId="0" borderId="0" xfId="0"/>
    <xf numFmtId="0" fontId="2" fillId="0" borderId="0" xfId="0" applyFont="1"/>
    <xf numFmtId="0" fontId="1" fillId="0" borderId="0" xfId="0" applyFont="1"/>
    <xf numFmtId="0" fontId="5" fillId="0" borderId="0" xfId="0" applyFont="1"/>
    <xf numFmtId="0" fontId="6" fillId="0" borderId="0" xfId="0" applyFont="1"/>
    <xf numFmtId="0" fontId="7" fillId="0" borderId="0" xfId="0" applyFont="1"/>
    <xf numFmtId="0" fontId="8" fillId="0" borderId="0" xfId="0" applyFont="1" applyAlignment="1">
      <alignment horizontal="left"/>
    </xf>
    <xf numFmtId="0" fontId="6" fillId="0" borderId="0" xfId="0" applyFont="1" applyAlignment="1">
      <alignment horizontal="left"/>
    </xf>
    <xf numFmtId="0" fontId="9" fillId="0" borderId="0" xfId="0" applyFont="1"/>
    <xf numFmtId="0" fontId="10" fillId="0" borderId="0" xfId="0" applyFont="1"/>
    <xf numFmtId="0" fontId="11" fillId="3" borderId="1" xfId="0" applyFont="1" applyFill="1" applyBorder="1"/>
    <xf numFmtId="0" fontId="11" fillId="3" borderId="2" xfId="0" applyFont="1" applyFill="1" applyBorder="1"/>
    <xf numFmtId="0" fontId="10" fillId="3" borderId="2" xfId="0" applyFont="1" applyFill="1" applyBorder="1"/>
    <xf numFmtId="0" fontId="11" fillId="3" borderId="3" xfId="0" applyFont="1" applyFill="1" applyBorder="1" applyAlignment="1">
      <alignment horizontal="center"/>
    </xf>
    <xf numFmtId="0" fontId="11" fillId="3" borderId="4" xfId="0" applyFont="1" applyFill="1" applyBorder="1" applyAlignment="1">
      <alignment horizontal="center"/>
    </xf>
    <xf numFmtId="0" fontId="11" fillId="3" borderId="5" xfId="0" applyFont="1" applyFill="1" applyBorder="1" applyAlignment="1">
      <alignment horizontal="center"/>
    </xf>
    <xf numFmtId="0" fontId="10" fillId="3" borderId="6" xfId="0" applyFont="1" applyFill="1" applyBorder="1"/>
    <xf numFmtId="0" fontId="10" fillId="3" borderId="0" xfId="0" applyFont="1" applyFill="1"/>
    <xf numFmtId="0" fontId="11" fillId="3" borderId="7" xfId="0" applyFont="1" applyFill="1" applyBorder="1"/>
    <xf numFmtId="0" fontId="11" fillId="3" borderId="6" xfId="0" applyFont="1" applyFill="1" applyBorder="1" applyAlignment="1">
      <alignment horizontal="left"/>
    </xf>
    <xf numFmtId="0" fontId="11" fillId="3" borderId="0" xfId="0" applyFont="1" applyFill="1" applyAlignment="1">
      <alignment horizontal="left"/>
    </xf>
    <xf numFmtId="0" fontId="6" fillId="4" borderId="7" xfId="0" applyFont="1" applyFill="1" applyBorder="1"/>
    <xf numFmtId="0" fontId="6" fillId="5" borderId="7" xfId="0" applyFont="1" applyFill="1" applyBorder="1"/>
    <xf numFmtId="164" fontId="6" fillId="5" borderId="7" xfId="0" applyNumberFormat="1" applyFont="1" applyFill="1" applyBorder="1" applyAlignment="1">
      <alignment horizontal="right" indent="1"/>
    </xf>
    <xf numFmtId="0" fontId="6" fillId="6" borderId="7" xfId="0" applyFont="1" applyFill="1" applyBorder="1"/>
    <xf numFmtId="164" fontId="6" fillId="6" borderId="7" xfId="0" applyNumberFormat="1" applyFont="1" applyFill="1" applyBorder="1" applyAlignment="1">
      <alignment horizontal="right" indent="1"/>
    </xf>
    <xf numFmtId="0" fontId="6" fillId="7" borderId="7" xfId="0" applyFont="1" applyFill="1" applyBorder="1"/>
    <xf numFmtId="164" fontId="6" fillId="7" borderId="7" xfId="0" applyNumberFormat="1" applyFont="1" applyFill="1" applyBorder="1" applyAlignment="1">
      <alignment horizontal="right" indent="1"/>
    </xf>
    <xf numFmtId="0" fontId="6" fillId="8" borderId="7" xfId="0" applyFont="1" applyFill="1" applyBorder="1"/>
    <xf numFmtId="164" fontId="6" fillId="8" borderId="7" xfId="0" applyNumberFormat="1" applyFont="1" applyFill="1" applyBorder="1" applyAlignment="1">
      <alignment horizontal="right" indent="1"/>
    </xf>
    <xf numFmtId="0" fontId="6" fillId="0" borderId="0" xfId="0" applyFont="1" applyAlignment="1">
      <alignment horizontal="center"/>
    </xf>
    <xf numFmtId="0" fontId="12" fillId="0" borderId="2" xfId="2" applyFont="1" applyBorder="1" applyAlignment="1" applyProtection="1"/>
    <xf numFmtId="0" fontId="6" fillId="0" borderId="2" xfId="0" applyFont="1" applyBorder="1"/>
    <xf numFmtId="0" fontId="6" fillId="9" borderId="0" xfId="0" applyFont="1" applyFill="1"/>
    <xf numFmtId="0" fontId="6" fillId="0" borderId="0" xfId="0" applyFont="1" applyAlignment="1">
      <alignment vertical="center"/>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wrapText="1"/>
    </xf>
    <xf numFmtId="0" fontId="6" fillId="0" borderId="0" xfId="0" applyFont="1" applyAlignment="1">
      <alignment horizontal="left" vertical="center"/>
    </xf>
    <xf numFmtId="0" fontId="6" fillId="5" borderId="0" xfId="0" applyFont="1" applyFill="1"/>
    <xf numFmtId="0" fontId="6" fillId="0" borderId="0" xfId="0" applyFont="1" applyAlignment="1">
      <alignment horizontal="left" vertical="center" wrapText="1"/>
    </xf>
    <xf numFmtId="0" fontId="6" fillId="6" borderId="0" xfId="0" applyFont="1" applyFill="1"/>
    <xf numFmtId="0" fontId="6" fillId="7" borderId="0" xfId="0" applyFont="1" applyFill="1"/>
    <xf numFmtId="0" fontId="9" fillId="0" borderId="0" xfId="0" applyFont="1" applyAlignment="1">
      <alignment vertical="center"/>
    </xf>
    <xf numFmtId="0" fontId="6" fillId="8" borderId="0" xfId="0" applyFont="1" applyFill="1"/>
    <xf numFmtId="164" fontId="6" fillId="0" borderId="0" xfId="0" applyNumberFormat="1" applyFont="1"/>
    <xf numFmtId="0" fontId="14" fillId="0" borderId="0" xfId="2" applyFont="1" applyAlignment="1" applyProtection="1">
      <alignment horizontal="right"/>
    </xf>
    <xf numFmtId="0" fontId="9" fillId="0" borderId="0" xfId="2" applyFont="1" applyAlignment="1" applyProtection="1">
      <alignment horizontal="left"/>
    </xf>
    <xf numFmtId="0" fontId="15" fillId="0" borderId="0" xfId="0" applyFont="1"/>
    <xf numFmtId="0" fontId="9" fillId="0" borderId="0" xfId="0" applyFont="1" applyAlignment="1">
      <alignment horizontal="left"/>
    </xf>
    <xf numFmtId="0" fontId="16" fillId="0" borderId="0" xfId="0" applyFont="1"/>
    <xf numFmtId="0" fontId="16" fillId="0" borderId="0" xfId="0" applyFont="1" applyAlignment="1">
      <alignment horizontal="right"/>
    </xf>
    <xf numFmtId="0" fontId="9" fillId="0" borderId="0" xfId="0" applyFont="1" applyAlignment="1">
      <alignment horizontal="right"/>
    </xf>
    <xf numFmtId="0" fontId="9" fillId="0" borderId="0" xfId="0" applyFont="1" applyAlignment="1">
      <alignment horizontal="center"/>
    </xf>
    <xf numFmtId="0" fontId="14" fillId="0" borderId="0" xfId="2" applyFont="1" applyAlignment="1" applyProtection="1"/>
    <xf numFmtId="164" fontId="9" fillId="0" borderId="0" xfId="0" applyNumberFormat="1" applyFont="1"/>
    <xf numFmtId="0" fontId="9" fillId="0" borderId="0" xfId="0" applyFont="1" applyAlignment="1">
      <alignment vertical="center" wrapText="1"/>
    </xf>
    <xf numFmtId="164" fontId="14" fillId="0" borderId="0" xfId="2" applyNumberFormat="1" applyFont="1" applyAlignment="1" applyProtection="1"/>
    <xf numFmtId="0" fontId="17" fillId="0" borderId="0" xfId="0" applyFont="1" applyAlignment="1">
      <alignment horizontal="left"/>
    </xf>
    <xf numFmtId="0" fontId="6" fillId="4" borderId="0" xfId="0" applyFont="1" applyFill="1"/>
    <xf numFmtId="0" fontId="6" fillId="10" borderId="0" xfId="0" applyFont="1" applyFill="1"/>
    <xf numFmtId="0" fontId="20" fillId="0" borderId="0" xfId="2" applyFont="1" applyAlignment="1" applyProtection="1">
      <alignment horizontal="right"/>
    </xf>
    <xf numFmtId="164" fontId="6" fillId="5" borderId="6" xfId="0" applyNumberFormat="1" applyFont="1" applyFill="1" applyBorder="1" applyAlignment="1">
      <alignment horizontal="right" indent="1"/>
    </xf>
    <xf numFmtId="164" fontId="6" fillId="6" borderId="6" xfId="0" applyNumberFormat="1" applyFont="1" applyFill="1" applyBorder="1" applyAlignment="1">
      <alignment horizontal="right" indent="1"/>
    </xf>
    <xf numFmtId="164" fontId="6" fillId="7" borderId="6" xfId="0" applyNumberFormat="1" applyFont="1" applyFill="1" applyBorder="1" applyAlignment="1">
      <alignment horizontal="right" indent="1"/>
    </xf>
    <xf numFmtId="164" fontId="6" fillId="8" borderId="6" xfId="0" applyNumberFormat="1" applyFont="1" applyFill="1" applyBorder="1" applyAlignment="1">
      <alignment horizontal="right" indent="1"/>
    </xf>
    <xf numFmtId="164" fontId="6" fillId="9" borderId="7" xfId="0" applyNumberFormat="1" applyFont="1" applyFill="1" applyBorder="1" applyAlignment="1">
      <alignment horizontal="right" indent="1"/>
    </xf>
    <xf numFmtId="0" fontId="6" fillId="8" borderId="8" xfId="0" applyFont="1" applyFill="1" applyBorder="1"/>
    <xf numFmtId="164" fontId="6" fillId="11" borderId="7" xfId="0" applyNumberFormat="1" applyFont="1" applyFill="1" applyBorder="1" applyAlignment="1">
      <alignment horizontal="right" indent="1"/>
    </xf>
    <xf numFmtId="164" fontId="6" fillId="8" borderId="8" xfId="0" applyNumberFormat="1" applyFont="1" applyFill="1" applyBorder="1" applyAlignment="1">
      <alignment horizontal="right" indent="1"/>
    </xf>
    <xf numFmtId="164" fontId="6" fillId="8" borderId="11" xfId="0" applyNumberFormat="1" applyFont="1" applyFill="1" applyBorder="1" applyAlignment="1">
      <alignment horizontal="right" indent="1"/>
    </xf>
    <xf numFmtId="164" fontId="2" fillId="0" borderId="0" xfId="0" applyNumberFormat="1" applyFont="1"/>
    <xf numFmtId="164" fontId="2" fillId="0" borderId="0" xfId="0" applyNumberFormat="1" applyFont="1" applyAlignment="1">
      <alignment horizontal="center"/>
    </xf>
    <xf numFmtId="0" fontId="2" fillId="0" borderId="0" xfId="0" applyFont="1" applyAlignment="1">
      <alignment horizontal="center"/>
    </xf>
    <xf numFmtId="164" fontId="6" fillId="0" borderId="0" xfId="0" applyNumberFormat="1" applyFont="1" applyAlignment="1">
      <alignment horizontal="right" indent="1"/>
    </xf>
    <xf numFmtId="164" fontId="6" fillId="8" borderId="9" xfId="0" applyNumberFormat="1" applyFont="1" applyFill="1" applyBorder="1" applyAlignment="1">
      <alignment horizontal="right" indent="1"/>
    </xf>
    <xf numFmtId="164" fontId="6" fillId="5" borderId="0" xfId="0" applyNumberFormat="1" applyFont="1" applyFill="1" applyBorder="1" applyAlignment="1">
      <alignment horizontal="right" indent="1"/>
    </xf>
    <xf numFmtId="164" fontId="6" fillId="6" borderId="0" xfId="0" applyNumberFormat="1" applyFont="1" applyFill="1" applyBorder="1" applyAlignment="1">
      <alignment horizontal="right" indent="1"/>
    </xf>
    <xf numFmtId="164" fontId="6" fillId="7" borderId="0" xfId="0" applyNumberFormat="1" applyFont="1" applyFill="1" applyBorder="1" applyAlignment="1">
      <alignment horizontal="right" indent="1"/>
    </xf>
    <xf numFmtId="164" fontId="6" fillId="8" borderId="0" xfId="0" applyNumberFormat="1" applyFont="1" applyFill="1" applyBorder="1" applyAlignment="1">
      <alignment horizontal="right" indent="1"/>
    </xf>
    <xf numFmtId="164" fontId="6" fillId="11" borderId="0" xfId="0" applyNumberFormat="1" applyFont="1" applyFill="1" applyBorder="1" applyAlignment="1">
      <alignment horizontal="right" indent="1"/>
    </xf>
    <xf numFmtId="164" fontId="6" fillId="11" borderId="6" xfId="0" applyNumberFormat="1" applyFont="1" applyFill="1" applyBorder="1" applyAlignment="1">
      <alignment horizontal="right" indent="1"/>
    </xf>
    <xf numFmtId="164" fontId="6" fillId="12" borderId="7" xfId="0" applyNumberFormat="1" applyFont="1" applyFill="1" applyBorder="1" applyAlignment="1">
      <alignment horizontal="right" indent="1"/>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xf>
    <xf numFmtId="0" fontId="0" fillId="0" borderId="0" xfId="0"/>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xf numFmtId="0" fontId="0" fillId="0" borderId="0" xfId="0" applyAlignment="1">
      <alignment horizontal="left" vertical="center" wrapText="1"/>
    </xf>
    <xf numFmtId="0" fontId="6" fillId="0" borderId="0" xfId="0" applyFont="1" applyAlignment="1">
      <alignment horizontal="center"/>
    </xf>
    <xf numFmtId="164" fontId="6" fillId="0" borderId="0" xfId="0" applyNumberFormat="1" applyFont="1" applyAlignment="1">
      <alignment horizontal="left" vertical="center" wrapText="1"/>
    </xf>
    <xf numFmtId="0" fontId="0" fillId="0" borderId="0" xfId="0" applyAlignment="1">
      <alignment horizontal="right"/>
    </xf>
    <xf numFmtId="0" fontId="6" fillId="4" borderId="6" xfId="0" applyFont="1" applyFill="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165" fontId="11" fillId="3" borderId="10" xfId="0" applyNumberFormat="1" applyFont="1" applyFill="1" applyBorder="1" applyAlignment="1">
      <alignment horizontal="center"/>
    </xf>
    <xf numFmtId="165" fontId="11" fillId="3" borderId="7" xfId="0" applyNumberFormat="1" applyFont="1" applyFill="1" applyBorder="1" applyAlignment="1">
      <alignment horizontal="center"/>
    </xf>
    <xf numFmtId="0" fontId="6" fillId="4" borderId="0" xfId="0" applyFont="1" applyFill="1" applyAlignment="1">
      <alignment horizontal="left" vertical="center"/>
    </xf>
    <xf numFmtId="165" fontId="11" fillId="3" borderId="1" xfId="0" applyNumberFormat="1" applyFont="1" applyFill="1" applyBorder="1" applyAlignment="1">
      <alignment horizontal="center"/>
    </xf>
    <xf numFmtId="165" fontId="11" fillId="3" borderId="6" xfId="0" applyNumberFormat="1" applyFont="1" applyFill="1" applyBorder="1" applyAlignment="1">
      <alignment horizontal="center"/>
    </xf>
    <xf numFmtId="0" fontId="6" fillId="8" borderId="6" xfId="0" applyFont="1" applyFill="1" applyBorder="1" applyAlignment="1">
      <alignment horizontal="left" vertical="center"/>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6" fillId="8" borderId="0" xfId="0" applyFont="1" applyFill="1" applyAlignment="1">
      <alignment horizontal="left" vertical="center"/>
    </xf>
    <xf numFmtId="0" fontId="6" fillId="8" borderId="11" xfId="0" applyFont="1" applyFill="1" applyBorder="1" applyAlignment="1">
      <alignment horizontal="left" vertical="center"/>
    </xf>
    <xf numFmtId="0" fontId="6" fillId="5" borderId="0" xfId="0" applyFont="1" applyFill="1" applyAlignment="1">
      <alignment horizontal="left" vertical="center"/>
    </xf>
    <xf numFmtId="0" fontId="6" fillId="6" borderId="0" xfId="0" applyFont="1" applyFill="1" applyAlignment="1">
      <alignment horizontal="left" vertical="center"/>
    </xf>
    <xf numFmtId="0" fontId="6" fillId="7" borderId="6" xfId="0" applyFont="1" applyFill="1" applyBorder="1" applyAlignment="1">
      <alignment horizontal="left" vertical="center"/>
    </xf>
    <xf numFmtId="0" fontId="6" fillId="5" borderId="6" xfId="0" applyFont="1" applyFill="1" applyBorder="1" applyAlignment="1">
      <alignment horizontal="left" vertical="center"/>
    </xf>
    <xf numFmtId="0" fontId="6" fillId="7" borderId="0" xfId="0" applyFont="1" applyFill="1" applyAlignment="1">
      <alignment horizontal="left" vertical="center"/>
    </xf>
    <xf numFmtId="0" fontId="6" fillId="6" borderId="6" xfId="0" applyFont="1" applyFill="1" applyBorder="1" applyAlignment="1">
      <alignment horizontal="left" vertical="center"/>
    </xf>
    <xf numFmtId="0" fontId="10" fillId="0" borderId="0" xfId="0" applyFont="1" applyAlignment="1">
      <alignment horizontal="right"/>
    </xf>
    <xf numFmtId="0" fontId="8" fillId="0" borderId="0" xfId="0" applyFont="1" applyAlignment="1">
      <alignment horizontal="right"/>
    </xf>
    <xf numFmtId="165" fontId="11" fillId="3" borderId="2" xfId="0" applyNumberFormat="1" applyFont="1" applyFill="1" applyBorder="1" applyAlignment="1">
      <alignment horizontal="center"/>
    </xf>
    <xf numFmtId="165" fontId="11" fillId="3" borderId="0" xfId="0" applyNumberFormat="1" applyFont="1" applyFill="1" applyBorder="1" applyAlignment="1">
      <alignment horizontal="center"/>
    </xf>
    <xf numFmtId="165" fontId="10" fillId="3" borderId="7" xfId="0" applyNumberFormat="1" applyFont="1" applyFill="1" applyBorder="1"/>
    <xf numFmtId="0" fontId="18" fillId="0" borderId="0" xfId="0" applyFont="1" applyAlignment="1">
      <alignment horizontal="right"/>
    </xf>
    <xf numFmtId="0" fontId="9" fillId="0" borderId="0" xfId="0" applyFont="1" applyAlignment="1">
      <alignment horizontal="right"/>
    </xf>
    <xf numFmtId="0" fontId="15" fillId="0" borderId="0" xfId="0" applyFont="1" applyAlignment="1">
      <alignment horizontal="right"/>
    </xf>
    <xf numFmtId="0" fontId="9" fillId="0" borderId="0" xfId="0" applyFont="1"/>
    <xf numFmtId="0" fontId="16" fillId="0" borderId="0" xfId="0" applyFont="1" applyAlignment="1">
      <alignment horizontal="right"/>
    </xf>
    <xf numFmtId="0" fontId="17" fillId="0" borderId="0" xfId="0" applyFont="1" applyAlignment="1">
      <alignment horizontal="right"/>
    </xf>
    <xf numFmtId="0" fontId="19" fillId="0" borderId="0" xfId="0" applyFont="1"/>
  </cellXfs>
  <cellStyles count="3">
    <cellStyle name="Date heading" xfId="1" xr:uid="{00000000-0005-0000-0000-000000000000}"/>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000080"/>
      <rgbColor rgb="00FF00FF"/>
      <rgbColor rgb="00FFFF00"/>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baseline="0">
                <a:effectLst/>
                <a:latin typeface="+mn-lt"/>
              </a:rPr>
              <a:t>Comparison of Indices - Annual Changes</a:t>
            </a:r>
            <a:endParaRPr lang="en-GB">
              <a:effectLst/>
              <a:latin typeface="+mn-lt"/>
            </a:endParaRPr>
          </a:p>
        </c:rich>
      </c:tx>
      <c:overlay val="0"/>
    </c:title>
    <c:autoTitleDeleted val="0"/>
    <c:plotArea>
      <c:layout>
        <c:manualLayout>
          <c:layoutTarget val="inner"/>
          <c:xMode val="edge"/>
          <c:yMode val="edge"/>
          <c:x val="8.6747043473529725E-2"/>
          <c:y val="0.13020309293987439"/>
          <c:w val="0.75747624545680381"/>
          <c:h val="0.66381058109496249"/>
        </c:manualLayout>
      </c:layout>
      <c:lineChart>
        <c:grouping val="standard"/>
        <c:varyColors val="0"/>
        <c:ser>
          <c:idx val="3"/>
          <c:order val="0"/>
          <c:tx>
            <c:v>LSL Acadata E&amp;W</c:v>
          </c:tx>
          <c:spPr>
            <a:ln w="38100">
              <a:solidFill>
                <a:srgbClr val="FF63FF"/>
              </a:solidFill>
              <a:prstDash val="solid"/>
            </a:ln>
          </c:spPr>
          <c:marker>
            <c:symbol val="none"/>
          </c:marker>
          <c:cat>
            <c:strRef>
              <c:f>INDEX!$F$7:$R$8</c:f>
              <c:strCache>
                <c:ptCount val="13"/>
                <c:pt idx="0">
                  <c:v>May 19</c:v>
                </c:pt>
                <c:pt idx="1">
                  <c:v>Jun 19</c:v>
                </c:pt>
                <c:pt idx="2">
                  <c:v>Jul 19</c:v>
                </c:pt>
                <c:pt idx="3">
                  <c:v>Aug 19</c:v>
                </c:pt>
                <c:pt idx="4">
                  <c:v>Sep 19</c:v>
                </c:pt>
                <c:pt idx="5">
                  <c:v>Oct 19</c:v>
                </c:pt>
                <c:pt idx="6">
                  <c:v>Nov 19</c:v>
                </c:pt>
                <c:pt idx="7">
                  <c:v>Dec 19</c:v>
                </c:pt>
                <c:pt idx="8">
                  <c:v>Jan 20</c:v>
                </c:pt>
                <c:pt idx="9">
                  <c:v>Feb 20</c:v>
                </c:pt>
                <c:pt idx="10">
                  <c:v>Mar 20</c:v>
                </c:pt>
                <c:pt idx="11">
                  <c:v>Apr 20</c:v>
                </c:pt>
                <c:pt idx="12">
                  <c:v>May 20</c:v>
                </c:pt>
              </c:strCache>
            </c:strRef>
          </c:cat>
          <c:val>
            <c:numRef>
              <c:f>INDEX!$F$9:$R$9</c:f>
              <c:numCache>
                <c:formatCode>0.0</c:formatCode>
                <c:ptCount val="13"/>
                <c:pt idx="0">
                  <c:v>0.89618188819729028</c:v>
                </c:pt>
                <c:pt idx="1">
                  <c:v>0.73975238848338165</c:v>
                </c:pt>
                <c:pt idx="2">
                  <c:v>0.76329611196621272</c:v>
                </c:pt>
                <c:pt idx="3">
                  <c:v>0.36204335762997175</c:v>
                </c:pt>
                <c:pt idx="4">
                  <c:v>0.45903367315089838</c:v>
                </c:pt>
                <c:pt idx="5">
                  <c:v>0.43866767898015269</c:v>
                </c:pt>
                <c:pt idx="6">
                  <c:v>0.97614070236535611</c:v>
                </c:pt>
                <c:pt idx="7">
                  <c:v>0.88350866055498045</c:v>
                </c:pt>
                <c:pt idx="8">
                  <c:v>0.54159276252821087</c:v>
                </c:pt>
                <c:pt idx="9">
                  <c:v>0.31547635141212993</c:v>
                </c:pt>
                <c:pt idx="10">
                  <c:v>0.52709903205926878</c:v>
                </c:pt>
                <c:pt idx="11">
                  <c:v>0.92772873865345673</c:v>
                </c:pt>
                <c:pt idx="12">
                  <c:v>0.91917875110827651</c:v>
                </c:pt>
              </c:numCache>
            </c:numRef>
          </c:val>
          <c:smooth val="0"/>
          <c:extLst>
            <c:ext xmlns:c16="http://schemas.microsoft.com/office/drawing/2014/chart" uri="{C3380CC4-5D6E-409C-BE32-E72D297353CC}">
              <c16:uniqueId val="{00000000-31D5-49B1-A12A-30C9D7B031B3}"/>
            </c:ext>
          </c:extLst>
        </c:ser>
        <c:ser>
          <c:idx val="5"/>
          <c:order val="1"/>
          <c:tx>
            <c:strRef>
              <c:f>INDEX!$B$11</c:f>
              <c:strCache>
                <c:ptCount val="1"/>
                <c:pt idx="0">
                  <c:v>ONS E&amp;W (SA)</c:v>
                </c:pt>
              </c:strCache>
            </c:strRef>
          </c:tx>
          <c:spPr>
            <a:ln w="38100">
              <a:solidFill>
                <a:srgbClr val="FFCC00"/>
              </a:solidFill>
              <a:prstDash val="solid"/>
            </a:ln>
          </c:spPr>
          <c:marker>
            <c:symbol val="none"/>
          </c:marker>
          <c:cat>
            <c:strRef>
              <c:f>INDEX!$F$7:$R$8</c:f>
              <c:strCache>
                <c:ptCount val="13"/>
                <c:pt idx="0">
                  <c:v>May 19</c:v>
                </c:pt>
                <c:pt idx="1">
                  <c:v>Jun 19</c:v>
                </c:pt>
                <c:pt idx="2">
                  <c:v>Jul 19</c:v>
                </c:pt>
                <c:pt idx="3">
                  <c:v>Aug 19</c:v>
                </c:pt>
                <c:pt idx="4">
                  <c:v>Sep 19</c:v>
                </c:pt>
                <c:pt idx="5">
                  <c:v>Oct 19</c:v>
                </c:pt>
                <c:pt idx="6">
                  <c:v>Nov 19</c:v>
                </c:pt>
                <c:pt idx="7">
                  <c:v>Dec 19</c:v>
                </c:pt>
                <c:pt idx="8">
                  <c:v>Jan 20</c:v>
                </c:pt>
                <c:pt idx="9">
                  <c:v>Feb 20</c:v>
                </c:pt>
                <c:pt idx="10">
                  <c:v>Mar 20</c:v>
                </c:pt>
                <c:pt idx="11">
                  <c:v>Apr 20</c:v>
                </c:pt>
                <c:pt idx="12">
                  <c:v>May 20</c:v>
                </c:pt>
              </c:strCache>
            </c:strRef>
          </c:cat>
          <c:val>
            <c:numRef>
              <c:f>INDEX!$F$11:$R$11</c:f>
              <c:numCache>
                <c:formatCode>0.0</c:formatCode>
                <c:ptCount val="13"/>
                <c:pt idx="0">
                  <c:v>0.91184988428219071</c:v>
                </c:pt>
                <c:pt idx="1">
                  <c:v>0.61274660081916466</c:v>
                </c:pt>
                <c:pt idx="2">
                  <c:v>0.42965274385483099</c:v>
                </c:pt>
                <c:pt idx="3">
                  <c:v>0.47805536256149139</c:v>
                </c:pt>
                <c:pt idx="4">
                  <c:v>0.70922743724646864</c:v>
                </c:pt>
                <c:pt idx="5">
                  <c:v>0.67295135407643158</c:v>
                </c:pt>
                <c:pt idx="6">
                  <c:v>0.7448401751342999</c:v>
                </c:pt>
                <c:pt idx="7">
                  <c:v>0.92503927110729478</c:v>
                </c:pt>
                <c:pt idx="8">
                  <c:v>1.8979463929577065</c:v>
                </c:pt>
                <c:pt idx="9">
                  <c:v>1.8571795204769757</c:v>
                </c:pt>
                <c:pt idx="10">
                  <c:v>2.0072864353221149</c:v>
                </c:pt>
              </c:numCache>
            </c:numRef>
          </c:val>
          <c:smooth val="0"/>
          <c:extLst>
            <c:ext xmlns:c16="http://schemas.microsoft.com/office/drawing/2014/chart" uri="{C3380CC4-5D6E-409C-BE32-E72D297353CC}">
              <c16:uniqueId val="{00000001-31D5-49B1-A12A-30C9D7B031B3}"/>
            </c:ext>
          </c:extLst>
        </c:ser>
        <c:ser>
          <c:idx val="7"/>
          <c:order val="2"/>
          <c:tx>
            <c:v>Nationwide</c:v>
          </c:tx>
          <c:spPr>
            <a:ln w="38100">
              <a:solidFill>
                <a:srgbClr val="3399FF"/>
              </a:solidFill>
              <a:prstDash val="solid"/>
            </a:ln>
          </c:spPr>
          <c:marker>
            <c:symbol val="none"/>
          </c:marker>
          <c:cat>
            <c:strRef>
              <c:f>INDEX!$F$7:$R$8</c:f>
              <c:strCache>
                <c:ptCount val="13"/>
                <c:pt idx="0">
                  <c:v>May 19</c:v>
                </c:pt>
                <c:pt idx="1">
                  <c:v>Jun 19</c:v>
                </c:pt>
                <c:pt idx="2">
                  <c:v>Jul 19</c:v>
                </c:pt>
                <c:pt idx="3">
                  <c:v>Aug 19</c:v>
                </c:pt>
                <c:pt idx="4">
                  <c:v>Sep 19</c:v>
                </c:pt>
                <c:pt idx="5">
                  <c:v>Oct 19</c:v>
                </c:pt>
                <c:pt idx="6">
                  <c:v>Nov 19</c:v>
                </c:pt>
                <c:pt idx="7">
                  <c:v>Dec 19</c:v>
                </c:pt>
                <c:pt idx="8">
                  <c:v>Jan 20</c:v>
                </c:pt>
                <c:pt idx="9">
                  <c:v>Feb 20</c:v>
                </c:pt>
                <c:pt idx="10">
                  <c:v>Mar 20</c:v>
                </c:pt>
                <c:pt idx="11">
                  <c:v>Apr 20</c:v>
                </c:pt>
                <c:pt idx="12">
                  <c:v>May 20</c:v>
                </c:pt>
              </c:strCache>
            </c:strRef>
          </c:cat>
          <c:val>
            <c:numRef>
              <c:f>INDEX!$F$13:$R$13</c:f>
              <c:numCache>
                <c:formatCode>0.0</c:formatCode>
                <c:ptCount val="13"/>
                <c:pt idx="0">
                  <c:v>0.62161</c:v>
                </c:pt>
                <c:pt idx="1">
                  <c:v>0.49734</c:v>
                </c:pt>
                <c:pt idx="2">
                  <c:v>0.30071999999999999</c:v>
                </c:pt>
                <c:pt idx="3">
                  <c:v>0.62914999999999999</c:v>
                </c:pt>
                <c:pt idx="4">
                  <c:v>0.20014999999999999</c:v>
                </c:pt>
                <c:pt idx="5">
                  <c:v>0.38883000000000001</c:v>
                </c:pt>
                <c:pt idx="6">
                  <c:v>0.78951000000000005</c:v>
                </c:pt>
                <c:pt idx="7">
                  <c:v>1.4132800000000001</c:v>
                </c:pt>
                <c:pt idx="8">
                  <c:v>1.8546400000000001</c:v>
                </c:pt>
                <c:pt idx="9">
                  <c:v>2.26614</c:v>
                </c:pt>
                <c:pt idx="10">
                  <c:v>3.0411600000000001</c:v>
                </c:pt>
                <c:pt idx="11">
                  <c:v>3.7201399999999998</c:v>
                </c:pt>
                <c:pt idx="12">
                  <c:v>1.8407</c:v>
                </c:pt>
              </c:numCache>
            </c:numRef>
          </c:val>
          <c:smooth val="0"/>
          <c:extLst>
            <c:ext xmlns:c16="http://schemas.microsoft.com/office/drawing/2014/chart" uri="{C3380CC4-5D6E-409C-BE32-E72D297353CC}">
              <c16:uniqueId val="{00000002-31D5-49B1-A12A-30C9D7B031B3}"/>
            </c:ext>
          </c:extLst>
        </c:ser>
        <c:ser>
          <c:idx val="9"/>
          <c:order val="3"/>
          <c:tx>
            <c:v>Halifax</c:v>
          </c:tx>
          <c:spPr>
            <a:ln w="38100">
              <a:solidFill>
                <a:srgbClr val="5D1296"/>
              </a:solidFill>
              <a:prstDash val="solid"/>
            </a:ln>
          </c:spPr>
          <c:marker>
            <c:symbol val="none"/>
          </c:marker>
          <c:cat>
            <c:strRef>
              <c:f>INDEX!$F$7:$R$8</c:f>
              <c:strCache>
                <c:ptCount val="13"/>
                <c:pt idx="0">
                  <c:v>May 19</c:v>
                </c:pt>
                <c:pt idx="1">
                  <c:v>Jun 19</c:v>
                </c:pt>
                <c:pt idx="2">
                  <c:v>Jul 19</c:v>
                </c:pt>
                <c:pt idx="3">
                  <c:v>Aug 19</c:v>
                </c:pt>
                <c:pt idx="4">
                  <c:v>Sep 19</c:v>
                </c:pt>
                <c:pt idx="5">
                  <c:v>Oct 19</c:v>
                </c:pt>
                <c:pt idx="6">
                  <c:v>Nov 19</c:v>
                </c:pt>
                <c:pt idx="7">
                  <c:v>Dec 19</c:v>
                </c:pt>
                <c:pt idx="8">
                  <c:v>Jan 20</c:v>
                </c:pt>
                <c:pt idx="9">
                  <c:v>Feb 20</c:v>
                </c:pt>
                <c:pt idx="10">
                  <c:v>Mar 20</c:v>
                </c:pt>
                <c:pt idx="11">
                  <c:v>Apr 20</c:v>
                </c:pt>
                <c:pt idx="12">
                  <c:v>May 20</c:v>
                </c:pt>
              </c:strCache>
            </c:strRef>
          </c:cat>
          <c:val>
            <c:numRef>
              <c:f>INDEX!$F$15:$R$15</c:f>
              <c:numCache>
                <c:formatCode>0.0</c:formatCode>
                <c:ptCount val="13"/>
                <c:pt idx="0">
                  <c:v>1.7</c:v>
                </c:pt>
                <c:pt idx="1">
                  <c:v>1.2</c:v>
                </c:pt>
                <c:pt idx="2">
                  <c:v>1.5</c:v>
                </c:pt>
                <c:pt idx="3">
                  <c:v>1.8</c:v>
                </c:pt>
                <c:pt idx="4">
                  <c:v>1.1000000000000001</c:v>
                </c:pt>
                <c:pt idx="5">
                  <c:v>0.9</c:v>
                </c:pt>
                <c:pt idx="6">
                  <c:v>2.1</c:v>
                </c:pt>
                <c:pt idx="7">
                  <c:v>4</c:v>
                </c:pt>
                <c:pt idx="8">
                  <c:v>4.0999999999999996</c:v>
                </c:pt>
                <c:pt idx="9">
                  <c:v>2.8</c:v>
                </c:pt>
                <c:pt idx="10">
                  <c:v>3</c:v>
                </c:pt>
                <c:pt idx="11">
                  <c:v>2.7</c:v>
                </c:pt>
                <c:pt idx="12">
                  <c:v>2.6</c:v>
                </c:pt>
              </c:numCache>
            </c:numRef>
          </c:val>
          <c:smooth val="0"/>
          <c:extLst>
            <c:ext xmlns:c16="http://schemas.microsoft.com/office/drawing/2014/chart" uri="{C3380CC4-5D6E-409C-BE32-E72D297353CC}">
              <c16:uniqueId val="{00000003-31D5-49B1-A12A-30C9D7B031B3}"/>
            </c:ext>
          </c:extLst>
        </c:ser>
        <c:ser>
          <c:idx val="11"/>
          <c:order val="4"/>
          <c:tx>
            <c:v>Rightmove</c:v>
          </c:tx>
          <c:spPr>
            <a:ln w="38100">
              <a:solidFill>
                <a:srgbClr val="00B050"/>
              </a:solidFill>
              <a:prstDash val="solid"/>
            </a:ln>
          </c:spPr>
          <c:marker>
            <c:symbol val="none"/>
          </c:marker>
          <c:cat>
            <c:strRef>
              <c:f>INDEX!$F$7:$R$8</c:f>
              <c:strCache>
                <c:ptCount val="13"/>
                <c:pt idx="0">
                  <c:v>May 19</c:v>
                </c:pt>
                <c:pt idx="1">
                  <c:v>Jun 19</c:v>
                </c:pt>
                <c:pt idx="2">
                  <c:v>Jul 19</c:v>
                </c:pt>
                <c:pt idx="3">
                  <c:v>Aug 19</c:v>
                </c:pt>
                <c:pt idx="4">
                  <c:v>Sep 19</c:v>
                </c:pt>
                <c:pt idx="5">
                  <c:v>Oct 19</c:v>
                </c:pt>
                <c:pt idx="6">
                  <c:v>Nov 19</c:v>
                </c:pt>
                <c:pt idx="7">
                  <c:v>Dec 19</c:v>
                </c:pt>
                <c:pt idx="8">
                  <c:v>Jan 20</c:v>
                </c:pt>
                <c:pt idx="9">
                  <c:v>Feb 20</c:v>
                </c:pt>
                <c:pt idx="10">
                  <c:v>Mar 20</c:v>
                </c:pt>
                <c:pt idx="11">
                  <c:v>Apr 20</c:v>
                </c:pt>
                <c:pt idx="12">
                  <c:v>May 20</c:v>
                </c:pt>
              </c:strCache>
            </c:strRef>
          </c:cat>
          <c:val>
            <c:numRef>
              <c:f>INDEX!$F$17:$R$17</c:f>
              <c:numCache>
                <c:formatCode>0.0</c:formatCode>
                <c:ptCount val="13"/>
                <c:pt idx="0">
                  <c:v>0.1</c:v>
                </c:pt>
                <c:pt idx="1">
                  <c:v>0</c:v>
                </c:pt>
                <c:pt idx="2">
                  <c:v>-0.2</c:v>
                </c:pt>
                <c:pt idx="3">
                  <c:v>1.2</c:v>
                </c:pt>
                <c:pt idx="4">
                  <c:v>0.2</c:v>
                </c:pt>
                <c:pt idx="5">
                  <c:v>-0.2</c:v>
                </c:pt>
                <c:pt idx="6">
                  <c:v>0.3</c:v>
                </c:pt>
                <c:pt idx="7">
                  <c:v>0.8</c:v>
                </c:pt>
                <c:pt idx="8">
                  <c:v>2.7</c:v>
                </c:pt>
                <c:pt idx="9">
                  <c:v>2.9</c:v>
                </c:pt>
                <c:pt idx="10">
                  <c:v>2.9</c:v>
                </c:pt>
              </c:numCache>
            </c:numRef>
          </c:val>
          <c:smooth val="0"/>
          <c:extLst>
            <c:ext xmlns:c16="http://schemas.microsoft.com/office/drawing/2014/chart" uri="{C3380CC4-5D6E-409C-BE32-E72D297353CC}">
              <c16:uniqueId val="{00000004-31D5-49B1-A12A-30C9D7B031B3}"/>
            </c:ext>
          </c:extLst>
        </c:ser>
        <c:dLbls>
          <c:showLegendKey val="0"/>
          <c:showVal val="0"/>
          <c:showCatName val="0"/>
          <c:showSerName val="0"/>
          <c:showPercent val="0"/>
          <c:showBubbleSize val="0"/>
        </c:dLbls>
        <c:smooth val="0"/>
        <c:axId val="109844352"/>
        <c:axId val="109845888"/>
      </c:lineChart>
      <c:dateAx>
        <c:axId val="109844352"/>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09845888"/>
        <c:crosses val="autoZero"/>
        <c:auto val="1"/>
        <c:lblOffset val="100"/>
        <c:baseTimeUnit val="months"/>
        <c:majorUnit val="1"/>
        <c:minorUnit val="1"/>
      </c:dateAx>
      <c:valAx>
        <c:axId val="109845888"/>
        <c:scaling>
          <c:orientation val="minMax"/>
        </c:scaling>
        <c:delete val="0"/>
        <c:axPos val="l"/>
        <c:majorGridlines>
          <c:spPr>
            <a:ln w="3175">
              <a:solidFill>
                <a:srgbClr val="C0C0C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n-GB"/>
                  <a:t>Percentage</a:t>
                </a:r>
              </a:p>
            </c:rich>
          </c:tx>
          <c:layout>
            <c:manualLayout>
              <c:xMode val="edge"/>
              <c:yMode val="edge"/>
              <c:x val="1.6342309296169314E-2"/>
              <c:y val="0.35957094553572388"/>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09844352"/>
        <c:crosses val="autoZero"/>
        <c:crossBetween val="midCat"/>
      </c:valAx>
      <c:spPr>
        <a:solidFill>
          <a:srgbClr val="FFFFFF"/>
        </a:solidFill>
        <a:ln w="12700">
          <a:noFill/>
          <a:prstDash val="solid"/>
        </a:ln>
      </c:spPr>
    </c:plotArea>
    <c:legend>
      <c:legendPos val="r"/>
      <c:layout>
        <c:manualLayout>
          <c:xMode val="edge"/>
          <c:yMode val="edge"/>
          <c:x val="0.85386029411764708"/>
          <c:y val="8.5778781038374483E-2"/>
          <c:w val="0.13694852941176491"/>
          <c:h val="0.74040632054176059"/>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900">
                <a:latin typeface="+mn-lt"/>
              </a:rPr>
              <a:t>Comparison of Indices - Monthly Changes</a:t>
            </a:r>
          </a:p>
        </c:rich>
      </c:tx>
      <c:layout>
        <c:manualLayout>
          <c:xMode val="edge"/>
          <c:yMode val="edge"/>
          <c:x val="0.29340194396798297"/>
          <c:y val="1.8414995703167701E-2"/>
        </c:manualLayout>
      </c:layout>
      <c:overlay val="0"/>
    </c:title>
    <c:autoTitleDeleted val="0"/>
    <c:plotArea>
      <c:layout>
        <c:manualLayout>
          <c:layoutTarget val="inner"/>
          <c:xMode val="edge"/>
          <c:yMode val="edge"/>
          <c:x val="8.9609900820716501E-2"/>
          <c:y val="0.13551745171259544"/>
          <c:w val="0.73590650225325605"/>
          <c:h val="0.69274797169214064"/>
        </c:manualLayout>
      </c:layout>
      <c:lineChart>
        <c:grouping val="standard"/>
        <c:varyColors val="0"/>
        <c:ser>
          <c:idx val="3"/>
          <c:order val="0"/>
          <c:tx>
            <c:v>LSL Acadata E&amp;W</c:v>
          </c:tx>
          <c:spPr>
            <a:ln w="38100">
              <a:solidFill>
                <a:srgbClr val="FF63FF"/>
              </a:solidFill>
              <a:prstDash val="solid"/>
            </a:ln>
          </c:spPr>
          <c:marker>
            <c:symbol val="none"/>
          </c:marker>
          <c:cat>
            <c:numRef>
              <c:f>INDEX!$F$7:$R$7</c:f>
              <c:numCache>
                <c:formatCode>mmm\ yy</c:formatCode>
                <c:ptCount val="13"/>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numCache>
            </c:numRef>
          </c:cat>
          <c:val>
            <c:numRef>
              <c:f>INDEX!$F$10:$R$10</c:f>
              <c:numCache>
                <c:formatCode>0.0</c:formatCode>
                <c:ptCount val="13"/>
                <c:pt idx="0">
                  <c:v>-4.8963939846061066E-2</c:v>
                </c:pt>
                <c:pt idx="1">
                  <c:v>-9.0967878946912606E-3</c:v>
                </c:pt>
                <c:pt idx="2">
                  <c:v>-0.34636307563343394</c:v>
                </c:pt>
                <c:pt idx="3">
                  <c:v>-0.11416792906395301</c:v>
                </c:pt>
                <c:pt idx="4">
                  <c:v>0.39382834201259698</c:v>
                </c:pt>
                <c:pt idx="5">
                  <c:v>0.6441941381930576</c:v>
                </c:pt>
                <c:pt idx="6">
                  <c:v>0.2619140293049611</c:v>
                </c:pt>
                <c:pt idx="7">
                  <c:v>9.3992931597824736E-2</c:v>
                </c:pt>
                <c:pt idx="8">
                  <c:v>-0.16164455864296201</c:v>
                </c:pt>
                <c:pt idx="9">
                  <c:v>0.20513322291412805</c:v>
                </c:pt>
                <c:pt idx="10">
                  <c:v>-0.14080901026987647</c:v>
                </c:pt>
                <c:pt idx="11">
                  <c:v>0.14989168674671305</c:v>
                </c:pt>
                <c:pt idx="12">
                  <c:v>-5.7431187887033275E-2</c:v>
                </c:pt>
              </c:numCache>
            </c:numRef>
          </c:val>
          <c:smooth val="0"/>
          <c:extLst>
            <c:ext xmlns:c16="http://schemas.microsoft.com/office/drawing/2014/chart" uri="{C3380CC4-5D6E-409C-BE32-E72D297353CC}">
              <c16:uniqueId val="{00000000-0310-437F-B3CB-DC1E2B07F4FA}"/>
            </c:ext>
          </c:extLst>
        </c:ser>
        <c:ser>
          <c:idx val="5"/>
          <c:order val="1"/>
          <c:tx>
            <c:strRef>
              <c:f>INDEX!$B$11</c:f>
              <c:strCache>
                <c:ptCount val="1"/>
                <c:pt idx="0">
                  <c:v>ONS E&amp;W (SA)</c:v>
                </c:pt>
              </c:strCache>
            </c:strRef>
          </c:tx>
          <c:spPr>
            <a:ln w="38100">
              <a:solidFill>
                <a:srgbClr val="FFCC00"/>
              </a:solidFill>
              <a:prstDash val="solid"/>
            </a:ln>
          </c:spPr>
          <c:marker>
            <c:symbol val="none"/>
          </c:marker>
          <c:cat>
            <c:numRef>
              <c:f>INDEX!$F$7:$R$7</c:f>
              <c:numCache>
                <c:formatCode>mmm\ yy</c:formatCode>
                <c:ptCount val="13"/>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numCache>
            </c:numRef>
          </c:cat>
          <c:val>
            <c:numRef>
              <c:f>INDEX!$F$12:$R$12</c:f>
              <c:numCache>
                <c:formatCode>0.0</c:formatCode>
                <c:ptCount val="13"/>
                <c:pt idx="0">
                  <c:v>7.9902069012916854E-2</c:v>
                </c:pt>
                <c:pt idx="1">
                  <c:v>4.6847465562791513E-3</c:v>
                </c:pt>
                <c:pt idx="2">
                  <c:v>0.21782880538539473</c:v>
                </c:pt>
                <c:pt idx="3">
                  <c:v>0.21344261692853195</c:v>
                </c:pt>
                <c:pt idx="4">
                  <c:v>0.36720223122854634</c:v>
                </c:pt>
                <c:pt idx="5">
                  <c:v>0.15108221083104922</c:v>
                </c:pt>
                <c:pt idx="6">
                  <c:v>1.6760728227225741E-2</c:v>
                </c:pt>
                <c:pt idx="7">
                  <c:v>3.7287670007174256E-2</c:v>
                </c:pt>
                <c:pt idx="8">
                  <c:v>0.88293718290752565</c:v>
                </c:pt>
                <c:pt idx="9">
                  <c:v>-7.8217139725410334E-2</c:v>
                </c:pt>
                <c:pt idx="10">
                  <c:v>0.22527396497362417</c:v>
                </c:pt>
              </c:numCache>
            </c:numRef>
          </c:val>
          <c:smooth val="0"/>
          <c:extLst>
            <c:ext xmlns:c16="http://schemas.microsoft.com/office/drawing/2014/chart" uri="{C3380CC4-5D6E-409C-BE32-E72D297353CC}">
              <c16:uniqueId val="{00000001-0310-437F-B3CB-DC1E2B07F4FA}"/>
            </c:ext>
          </c:extLst>
        </c:ser>
        <c:ser>
          <c:idx val="7"/>
          <c:order val="2"/>
          <c:tx>
            <c:v>Nationwide</c:v>
          </c:tx>
          <c:spPr>
            <a:ln w="38100">
              <a:solidFill>
                <a:srgbClr val="3399FF"/>
              </a:solidFill>
              <a:prstDash val="solid"/>
            </a:ln>
          </c:spPr>
          <c:marker>
            <c:symbol val="none"/>
          </c:marker>
          <c:cat>
            <c:numRef>
              <c:f>INDEX!$F$7:$R$7</c:f>
              <c:numCache>
                <c:formatCode>mmm\ yy</c:formatCode>
                <c:ptCount val="13"/>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numCache>
            </c:numRef>
          </c:cat>
          <c:val>
            <c:numRef>
              <c:f>INDEX!$F$14:$R$14</c:f>
              <c:numCache>
                <c:formatCode>0.0</c:formatCode>
                <c:ptCount val="13"/>
                <c:pt idx="0">
                  <c:v>-7.2300000000000003E-3</c:v>
                </c:pt>
                <c:pt idx="1">
                  <c:v>0.38522000000000001</c:v>
                </c:pt>
                <c:pt idx="2">
                  <c:v>0.31534000000000001</c:v>
                </c:pt>
                <c:pt idx="3">
                  <c:v>0.11611</c:v>
                </c:pt>
                <c:pt idx="4">
                  <c:v>-0.17877000000000001</c:v>
                </c:pt>
                <c:pt idx="5">
                  <c:v>0.14713000000000001</c:v>
                </c:pt>
                <c:pt idx="6">
                  <c:v>0.45767000000000002</c:v>
                </c:pt>
                <c:pt idx="7">
                  <c:v>6.0789999999999997E-2</c:v>
                </c:pt>
                <c:pt idx="8">
                  <c:v>0.43451000000000001</c:v>
                </c:pt>
                <c:pt idx="9">
                  <c:v>0.24135000000000001</c:v>
                </c:pt>
                <c:pt idx="10">
                  <c:v>0.72546999999999995</c:v>
                </c:pt>
                <c:pt idx="11">
                  <c:v>0.90156000000000003</c:v>
                </c:pt>
                <c:pt idx="12">
                  <c:v>-1.7444599999999999</c:v>
                </c:pt>
              </c:numCache>
            </c:numRef>
          </c:val>
          <c:smooth val="0"/>
          <c:extLst>
            <c:ext xmlns:c16="http://schemas.microsoft.com/office/drawing/2014/chart" uri="{C3380CC4-5D6E-409C-BE32-E72D297353CC}">
              <c16:uniqueId val="{00000002-0310-437F-B3CB-DC1E2B07F4FA}"/>
            </c:ext>
          </c:extLst>
        </c:ser>
        <c:ser>
          <c:idx val="9"/>
          <c:order val="3"/>
          <c:tx>
            <c:v>Halifax</c:v>
          </c:tx>
          <c:spPr>
            <a:ln w="38100">
              <a:solidFill>
                <a:srgbClr val="5D1296"/>
              </a:solidFill>
              <a:prstDash val="solid"/>
            </a:ln>
          </c:spPr>
          <c:marker>
            <c:symbol val="none"/>
          </c:marker>
          <c:cat>
            <c:numRef>
              <c:f>INDEX!$F$7:$R$7</c:f>
              <c:numCache>
                <c:formatCode>mmm\ yy</c:formatCode>
                <c:ptCount val="13"/>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numCache>
            </c:numRef>
          </c:cat>
          <c:val>
            <c:numRef>
              <c:f>INDEX!$F$16:$R$16</c:f>
              <c:numCache>
                <c:formatCode>0.0</c:formatCode>
                <c:ptCount val="13"/>
                <c:pt idx="0">
                  <c:v>-0.2</c:v>
                </c:pt>
                <c:pt idx="1">
                  <c:v>0</c:v>
                </c:pt>
                <c:pt idx="2">
                  <c:v>0.5</c:v>
                </c:pt>
                <c:pt idx="3">
                  <c:v>0.2</c:v>
                </c:pt>
                <c:pt idx="4">
                  <c:v>-0.4</c:v>
                </c:pt>
                <c:pt idx="5">
                  <c:v>-0.1</c:v>
                </c:pt>
                <c:pt idx="6">
                  <c:v>1.2</c:v>
                </c:pt>
                <c:pt idx="7">
                  <c:v>1.8</c:v>
                </c:pt>
                <c:pt idx="8">
                  <c:v>0.4</c:v>
                </c:pt>
                <c:pt idx="9">
                  <c:v>0.2</c:v>
                </c:pt>
                <c:pt idx="10">
                  <c:v>-0.3</c:v>
                </c:pt>
                <c:pt idx="11">
                  <c:v>-0.6</c:v>
                </c:pt>
                <c:pt idx="12">
                  <c:v>-0.2</c:v>
                </c:pt>
              </c:numCache>
            </c:numRef>
          </c:val>
          <c:smooth val="0"/>
          <c:extLst>
            <c:ext xmlns:c16="http://schemas.microsoft.com/office/drawing/2014/chart" uri="{C3380CC4-5D6E-409C-BE32-E72D297353CC}">
              <c16:uniqueId val="{00000003-0310-437F-B3CB-DC1E2B07F4FA}"/>
            </c:ext>
          </c:extLst>
        </c:ser>
        <c:ser>
          <c:idx val="11"/>
          <c:order val="4"/>
          <c:tx>
            <c:v>Rightmove</c:v>
          </c:tx>
          <c:spPr>
            <a:ln w="38100">
              <a:solidFill>
                <a:srgbClr val="00B050"/>
              </a:solidFill>
              <a:prstDash val="solid"/>
            </a:ln>
          </c:spPr>
          <c:marker>
            <c:symbol val="none"/>
          </c:marker>
          <c:cat>
            <c:numRef>
              <c:f>INDEX!$F$7:$R$7</c:f>
              <c:numCache>
                <c:formatCode>mmm\ yy</c:formatCode>
                <c:ptCount val="13"/>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numCache>
            </c:numRef>
          </c:cat>
          <c:val>
            <c:numRef>
              <c:f>INDEX!$F$18:$R$18</c:f>
              <c:numCache>
                <c:formatCode>0.0</c:formatCode>
                <c:ptCount val="13"/>
                <c:pt idx="0">
                  <c:v>0.9</c:v>
                </c:pt>
                <c:pt idx="1">
                  <c:v>0.3</c:v>
                </c:pt>
                <c:pt idx="2">
                  <c:v>-0.2</c:v>
                </c:pt>
                <c:pt idx="3">
                  <c:v>-1</c:v>
                </c:pt>
                <c:pt idx="4">
                  <c:v>-0.2</c:v>
                </c:pt>
                <c:pt idx="5">
                  <c:v>0.6</c:v>
                </c:pt>
                <c:pt idx="6">
                  <c:v>-1.3</c:v>
                </c:pt>
                <c:pt idx="7">
                  <c:v>-0.9</c:v>
                </c:pt>
                <c:pt idx="8">
                  <c:v>2.2999999999999998</c:v>
                </c:pt>
                <c:pt idx="9">
                  <c:v>0.8</c:v>
                </c:pt>
                <c:pt idx="10">
                  <c:v>0.8</c:v>
                </c:pt>
              </c:numCache>
            </c:numRef>
          </c:val>
          <c:smooth val="0"/>
          <c:extLst>
            <c:ext xmlns:c16="http://schemas.microsoft.com/office/drawing/2014/chart" uri="{C3380CC4-5D6E-409C-BE32-E72D297353CC}">
              <c16:uniqueId val="{00000004-0310-437F-B3CB-DC1E2B07F4FA}"/>
            </c:ext>
          </c:extLst>
        </c:ser>
        <c:dLbls>
          <c:showLegendKey val="0"/>
          <c:showVal val="0"/>
          <c:showCatName val="0"/>
          <c:showSerName val="0"/>
          <c:showPercent val="0"/>
          <c:showBubbleSize val="0"/>
        </c:dLbls>
        <c:smooth val="0"/>
        <c:axId val="110315392"/>
        <c:axId val="110316928"/>
      </c:lineChart>
      <c:dateAx>
        <c:axId val="110315392"/>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10316928"/>
        <c:crosses val="autoZero"/>
        <c:auto val="1"/>
        <c:lblOffset val="100"/>
        <c:baseTimeUnit val="months"/>
        <c:majorUnit val="1"/>
        <c:majorTimeUnit val="months"/>
        <c:minorUnit val="1"/>
        <c:minorTimeUnit val="months"/>
      </c:dateAx>
      <c:valAx>
        <c:axId val="110316928"/>
        <c:scaling>
          <c:orientation val="minMax"/>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Calibri"/>
                    <a:ea typeface="Calibri"/>
                    <a:cs typeface="Calibri"/>
                  </a:defRPr>
                </a:pPr>
                <a:r>
                  <a:rPr lang="en-GB"/>
                  <a:t>Percentage</a:t>
                </a:r>
              </a:p>
            </c:rich>
          </c:tx>
          <c:layout>
            <c:manualLayout>
              <c:xMode val="edge"/>
              <c:yMode val="edge"/>
              <c:x val="1.9443639779141323E-2"/>
              <c:y val="0.36654768468124632"/>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10315392"/>
        <c:crosses val="autoZero"/>
        <c:crossBetween val="midCat"/>
      </c:valAx>
      <c:spPr>
        <a:solidFill>
          <a:srgbClr val="FFFFFF"/>
        </a:solidFill>
        <a:ln w="12700">
          <a:noFill/>
          <a:prstDash val="solid"/>
        </a:ln>
      </c:spPr>
    </c:plotArea>
    <c:legend>
      <c:legendPos val="r"/>
      <c:layout>
        <c:manualLayout>
          <c:xMode val="edge"/>
          <c:yMode val="edge"/>
          <c:x val="0.85972672798404493"/>
          <c:y val="0.12494864584531599"/>
          <c:w val="0.12917023096663816"/>
          <c:h val="0.78587786726521069"/>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15</xdr:col>
      <xdr:colOff>733425</xdr:colOff>
      <xdr:row>0</xdr:row>
      <xdr:rowOff>95250</xdr:rowOff>
    </xdr:from>
    <xdr:to>
      <xdr:col>17</xdr:col>
      <xdr:colOff>723900</xdr:colOff>
      <xdr:row>1</xdr:row>
      <xdr:rowOff>495300</xdr:rowOff>
    </xdr:to>
    <xdr:pic>
      <xdr:nvPicPr>
        <xdr:cNvPr id="1163288" name="Picture 3" descr="logo_acadata.gif">
          <a:extLst>
            <a:ext uri="{FF2B5EF4-FFF2-40B4-BE49-F238E27FC236}">
              <a16:creationId xmlns:a16="http://schemas.microsoft.com/office/drawing/2014/main" id="{00000000-0008-0000-0000-000018C01100}"/>
            </a:ext>
          </a:extLst>
        </xdr:cNvPr>
        <xdr:cNvPicPr>
          <a:picLocks noChangeAspect="1"/>
        </xdr:cNvPicPr>
      </xdr:nvPicPr>
      <xdr:blipFill>
        <a:blip xmlns:r="http://schemas.openxmlformats.org/officeDocument/2006/relationships" r:embed="rId1" cstate="print"/>
        <a:srcRect/>
        <a:stretch>
          <a:fillRect/>
        </a:stretch>
      </xdr:blipFill>
      <xdr:spPr bwMode="auto">
        <a:xfrm>
          <a:off x="10734675" y="95250"/>
          <a:ext cx="1514475" cy="561975"/>
        </a:xfrm>
        <a:prstGeom prst="rect">
          <a:avLst/>
        </a:prstGeom>
        <a:noFill/>
        <a:ln w="9525">
          <a:noFill/>
          <a:miter lim="800000"/>
          <a:headEnd/>
          <a:tailEnd/>
        </a:ln>
      </xdr:spPr>
    </xdr:pic>
    <xdr:clientData/>
  </xdr:twoCellAnchor>
  <xdr:twoCellAnchor>
    <xdr:from>
      <xdr:col>1</xdr:col>
      <xdr:colOff>9525</xdr:colOff>
      <xdr:row>1</xdr:row>
      <xdr:rowOff>38100</xdr:rowOff>
    </xdr:from>
    <xdr:to>
      <xdr:col>5</xdr:col>
      <xdr:colOff>638175</xdr:colOff>
      <xdr:row>1</xdr:row>
      <xdr:rowOff>609600</xdr:rowOff>
    </xdr:to>
    <xdr:pic>
      <xdr:nvPicPr>
        <xdr:cNvPr id="1163289" name="Picture 247" descr="LSLPS logo">
          <a:extLst>
            <a:ext uri="{FF2B5EF4-FFF2-40B4-BE49-F238E27FC236}">
              <a16:creationId xmlns:a16="http://schemas.microsoft.com/office/drawing/2014/main" id="{00000000-0008-0000-0000-000019C01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200025"/>
          <a:ext cx="2981325" cy="571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xdr:row>
      <xdr:rowOff>0</xdr:rowOff>
    </xdr:from>
    <xdr:to>
      <xdr:col>14</xdr:col>
      <xdr:colOff>828675</xdr:colOff>
      <xdr:row>22</xdr:row>
      <xdr:rowOff>9525</xdr:rowOff>
    </xdr:to>
    <xdr:graphicFrame macro="">
      <xdr:nvGraphicFramePr>
        <xdr:cNvPr id="779859" name="Chart 2">
          <a:extLst>
            <a:ext uri="{FF2B5EF4-FFF2-40B4-BE49-F238E27FC236}">
              <a16:creationId xmlns:a16="http://schemas.microsoft.com/office/drawing/2014/main" id="{00000000-0008-0000-0100-000053E6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276225</xdr:colOff>
      <xdr:row>0</xdr:row>
      <xdr:rowOff>152400</xdr:rowOff>
    </xdr:from>
    <xdr:to>
      <xdr:col>6</xdr:col>
      <xdr:colOff>457200</xdr:colOff>
      <xdr:row>1</xdr:row>
      <xdr:rowOff>561975</xdr:rowOff>
    </xdr:to>
    <xdr:pic>
      <xdr:nvPicPr>
        <xdr:cNvPr id="779860" name="Picture 247" descr="LSLPS logo">
          <a:extLst>
            <a:ext uri="{FF2B5EF4-FFF2-40B4-BE49-F238E27FC236}">
              <a16:creationId xmlns:a16="http://schemas.microsoft.com/office/drawing/2014/main" id="{00000000-0008-0000-0100-000054E60B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85825" y="152400"/>
          <a:ext cx="2981325" cy="571500"/>
        </a:xfrm>
        <a:prstGeom prst="rect">
          <a:avLst/>
        </a:prstGeom>
        <a:noFill/>
        <a:ln w="9525">
          <a:noFill/>
          <a:miter lim="800000"/>
          <a:headEnd/>
          <a:tailEnd/>
        </a:ln>
      </xdr:spPr>
    </xdr:pic>
    <xdr:clientData/>
  </xdr:twoCellAnchor>
  <xdr:twoCellAnchor editAs="oneCell">
    <xdr:from>
      <xdr:col>13</xdr:col>
      <xdr:colOff>95250</xdr:colOff>
      <xdr:row>0</xdr:row>
      <xdr:rowOff>66675</xdr:rowOff>
    </xdr:from>
    <xdr:to>
      <xdr:col>14</xdr:col>
      <xdr:colOff>838200</xdr:colOff>
      <xdr:row>1</xdr:row>
      <xdr:rowOff>476250</xdr:rowOff>
    </xdr:to>
    <xdr:pic>
      <xdr:nvPicPr>
        <xdr:cNvPr id="779861" name="Picture 4" descr="logo_acadata.gif">
          <a:extLst>
            <a:ext uri="{FF2B5EF4-FFF2-40B4-BE49-F238E27FC236}">
              <a16:creationId xmlns:a16="http://schemas.microsoft.com/office/drawing/2014/main" id="{00000000-0008-0000-0100-000055E60B00}"/>
            </a:ext>
          </a:extLst>
        </xdr:cNvPr>
        <xdr:cNvPicPr>
          <a:picLocks noChangeAspect="1"/>
        </xdr:cNvPicPr>
      </xdr:nvPicPr>
      <xdr:blipFill>
        <a:blip xmlns:r="http://schemas.openxmlformats.org/officeDocument/2006/relationships" r:embed="rId3" cstate="print"/>
        <a:srcRect/>
        <a:stretch>
          <a:fillRect/>
        </a:stretch>
      </xdr:blipFill>
      <xdr:spPr bwMode="auto">
        <a:xfrm>
          <a:off x="8886825" y="66675"/>
          <a:ext cx="1524000" cy="5715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9525</xdr:rowOff>
    </xdr:from>
    <xdr:to>
      <xdr:col>14</xdr:col>
      <xdr:colOff>1390650</xdr:colOff>
      <xdr:row>21</xdr:row>
      <xdr:rowOff>228600</xdr:rowOff>
    </xdr:to>
    <xdr:graphicFrame macro="">
      <xdr:nvGraphicFramePr>
        <xdr:cNvPr id="782930" name="Chart 1">
          <a:extLst>
            <a:ext uri="{FF2B5EF4-FFF2-40B4-BE49-F238E27FC236}">
              <a16:creationId xmlns:a16="http://schemas.microsoft.com/office/drawing/2014/main" id="{00000000-0008-0000-0200-000052F2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104775</xdr:colOff>
      <xdr:row>0</xdr:row>
      <xdr:rowOff>47625</xdr:rowOff>
    </xdr:from>
    <xdr:to>
      <xdr:col>6</xdr:col>
      <xdr:colOff>276225</xdr:colOff>
      <xdr:row>1</xdr:row>
      <xdr:rowOff>447675</xdr:rowOff>
    </xdr:to>
    <xdr:pic>
      <xdr:nvPicPr>
        <xdr:cNvPr id="782931" name="Picture 246" descr="LSLPS logo">
          <a:extLst>
            <a:ext uri="{FF2B5EF4-FFF2-40B4-BE49-F238E27FC236}">
              <a16:creationId xmlns:a16="http://schemas.microsoft.com/office/drawing/2014/main" id="{00000000-0008-0000-0200-000053F20B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14375" y="47625"/>
          <a:ext cx="2971800" cy="600075"/>
        </a:xfrm>
        <a:prstGeom prst="rect">
          <a:avLst/>
        </a:prstGeom>
        <a:noFill/>
        <a:ln w="9525">
          <a:noFill/>
          <a:miter lim="800000"/>
          <a:headEnd/>
          <a:tailEnd/>
        </a:ln>
      </xdr:spPr>
    </xdr:pic>
    <xdr:clientData/>
  </xdr:twoCellAnchor>
  <xdr:twoCellAnchor editAs="oneCell">
    <xdr:from>
      <xdr:col>13</xdr:col>
      <xdr:colOff>638175</xdr:colOff>
      <xdr:row>0</xdr:row>
      <xdr:rowOff>114300</xdr:rowOff>
    </xdr:from>
    <xdr:to>
      <xdr:col>14</xdr:col>
      <xdr:colOff>1381125</xdr:colOff>
      <xdr:row>1</xdr:row>
      <xdr:rowOff>476250</xdr:rowOff>
    </xdr:to>
    <xdr:pic>
      <xdr:nvPicPr>
        <xdr:cNvPr id="782932" name="Picture 4" descr="logo_acadata.gif">
          <a:extLst>
            <a:ext uri="{FF2B5EF4-FFF2-40B4-BE49-F238E27FC236}">
              <a16:creationId xmlns:a16="http://schemas.microsoft.com/office/drawing/2014/main" id="{00000000-0008-0000-0200-000054F20B00}"/>
            </a:ext>
          </a:extLst>
        </xdr:cNvPr>
        <xdr:cNvPicPr>
          <a:picLocks noChangeAspect="1"/>
        </xdr:cNvPicPr>
      </xdr:nvPicPr>
      <xdr:blipFill>
        <a:blip xmlns:r="http://schemas.openxmlformats.org/officeDocument/2006/relationships" r:embed="rId3" cstate="print"/>
        <a:srcRect/>
        <a:stretch>
          <a:fillRect/>
        </a:stretch>
      </xdr:blipFill>
      <xdr:spPr bwMode="auto">
        <a:xfrm>
          <a:off x="9601200" y="114300"/>
          <a:ext cx="1524000" cy="561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adata.co.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62"/>
  <sheetViews>
    <sheetView showGridLines="0" tabSelected="1" zoomScale="85" zoomScaleNormal="85" workbookViewId="0"/>
  </sheetViews>
  <sheetFormatPr defaultColWidth="9.140625" defaultRowHeight="12.75" x14ac:dyDescent="0.2"/>
  <cols>
    <col min="1" max="1" width="0.42578125" style="1" customWidth="1"/>
    <col min="2" max="2" width="2.7109375" style="1" customWidth="1"/>
    <col min="3" max="3" width="12.7109375" style="1" customWidth="1"/>
    <col min="4" max="4" width="10.140625" style="1" customWidth="1"/>
    <col min="5" max="5" width="9.7109375" style="1" customWidth="1"/>
    <col min="6" max="18" width="11.42578125" style="1" customWidth="1"/>
    <col min="19" max="16384" width="9.140625" style="1"/>
  </cols>
  <sheetData>
    <row r="1" spans="1:21" x14ac:dyDescent="0.2">
      <c r="A1" s="4"/>
      <c r="B1" s="4"/>
      <c r="C1" s="4"/>
      <c r="D1" s="4"/>
      <c r="E1" s="4"/>
      <c r="F1" s="4"/>
      <c r="G1" s="4"/>
      <c r="H1" s="4"/>
      <c r="I1" s="4"/>
      <c r="J1" s="4"/>
      <c r="K1" s="4"/>
      <c r="L1" s="4"/>
      <c r="M1" s="4"/>
      <c r="N1" s="4"/>
      <c r="O1" s="4"/>
      <c r="P1" s="4"/>
      <c r="Q1" s="4"/>
      <c r="R1" s="4"/>
      <c r="S1" s="4"/>
    </row>
    <row r="2" spans="1:21" ht="53.25" customHeight="1" x14ac:dyDescent="0.2">
      <c r="A2" s="4"/>
      <c r="B2" s="4"/>
      <c r="C2" s="4"/>
      <c r="D2" s="4"/>
      <c r="E2" s="4"/>
      <c r="F2" s="4"/>
      <c r="G2" s="4"/>
      <c r="H2" s="4"/>
      <c r="I2" s="4"/>
      <c r="J2" s="4"/>
      <c r="K2" s="4"/>
      <c r="L2" s="4"/>
      <c r="M2" s="4"/>
      <c r="N2" s="4"/>
      <c r="O2" s="113" t="s">
        <v>33</v>
      </c>
      <c r="P2" s="89"/>
      <c r="Q2" s="89"/>
      <c r="R2" s="89"/>
      <c r="S2" s="4"/>
    </row>
    <row r="3" spans="1:21" s="2" customFormat="1" ht="19.5" customHeight="1" x14ac:dyDescent="0.3">
      <c r="A3" s="5"/>
      <c r="B3" s="6" t="s">
        <v>27</v>
      </c>
      <c r="C3" s="6"/>
      <c r="D3" s="7"/>
      <c r="E3" s="7"/>
      <c r="F3" s="7"/>
      <c r="G3" s="7"/>
      <c r="H3" s="4"/>
      <c r="I3" s="4"/>
      <c r="J3" s="114" t="s">
        <v>10</v>
      </c>
      <c r="K3" s="89"/>
      <c r="L3" s="89"/>
      <c r="M3" s="89"/>
      <c r="N3" s="89"/>
      <c r="O3" s="89"/>
      <c r="P3" s="89"/>
      <c r="Q3" s="89"/>
      <c r="R3" s="89"/>
      <c r="S3" s="4"/>
    </row>
    <row r="4" spans="1:21" s="2" customFormat="1" ht="7.5" customHeight="1" x14ac:dyDescent="0.25">
      <c r="A4" s="8"/>
      <c r="B4" s="4"/>
      <c r="C4" s="4"/>
      <c r="D4" s="4"/>
      <c r="E4" s="4"/>
      <c r="F4" s="4"/>
      <c r="G4" s="4"/>
      <c r="H4" s="4"/>
      <c r="I4" s="4"/>
      <c r="J4" s="4"/>
      <c r="K4" s="4"/>
      <c r="L4" s="4"/>
      <c r="M4" s="4"/>
      <c r="N4" s="4"/>
      <c r="O4" s="4"/>
      <c r="P4" s="4"/>
      <c r="Q4" s="4"/>
      <c r="R4" s="4"/>
      <c r="S4" s="4"/>
    </row>
    <row r="5" spans="1:21" ht="9.9499999999999993" customHeight="1" thickBot="1" x14ac:dyDescent="0.25">
      <c r="A5" s="4"/>
      <c r="B5" s="4"/>
      <c r="C5" s="4"/>
      <c r="D5" s="4"/>
      <c r="E5" s="4"/>
      <c r="F5" s="4"/>
      <c r="G5" s="4"/>
      <c r="H5" s="9"/>
      <c r="I5" s="4"/>
      <c r="J5" s="4"/>
      <c r="K5" s="4"/>
      <c r="L5" s="4"/>
      <c r="M5" s="4"/>
      <c r="N5" s="4"/>
      <c r="O5" s="4"/>
      <c r="P5" s="4"/>
      <c r="Q5" s="4"/>
      <c r="R5" s="4"/>
      <c r="S5" s="4"/>
    </row>
    <row r="6" spans="1:21" ht="14.25" thickTop="1" thickBot="1" x14ac:dyDescent="0.25">
      <c r="A6" s="4"/>
      <c r="B6" s="10"/>
      <c r="C6" s="11"/>
      <c r="D6" s="12"/>
      <c r="E6" s="11"/>
      <c r="F6" s="13">
        <v>2019</v>
      </c>
      <c r="G6" s="15"/>
      <c r="H6" s="15"/>
      <c r="I6" s="15"/>
      <c r="J6" s="15"/>
      <c r="K6" s="15"/>
      <c r="L6" s="15"/>
      <c r="M6" s="15"/>
      <c r="N6" s="14"/>
      <c r="O6" s="13">
        <v>2020</v>
      </c>
      <c r="P6" s="15"/>
      <c r="Q6" s="15"/>
      <c r="R6" s="14"/>
    </row>
    <row r="7" spans="1:21" ht="13.5" thickTop="1" x14ac:dyDescent="0.2">
      <c r="A7" s="4"/>
      <c r="B7" s="16"/>
      <c r="C7" s="17"/>
      <c r="D7" s="17"/>
      <c r="E7" s="18" t="s">
        <v>1</v>
      </c>
      <c r="F7" s="100">
        <v>43586</v>
      </c>
      <c r="G7" s="115">
        <v>43617</v>
      </c>
      <c r="H7" s="97">
        <v>43647</v>
      </c>
      <c r="I7" s="100">
        <v>43678</v>
      </c>
      <c r="J7" s="115">
        <v>43709</v>
      </c>
      <c r="K7" s="97">
        <v>43739</v>
      </c>
      <c r="L7" s="100">
        <v>43770</v>
      </c>
      <c r="M7" s="115">
        <v>43800</v>
      </c>
      <c r="N7" s="97">
        <v>43831</v>
      </c>
      <c r="O7" s="100">
        <v>43862</v>
      </c>
      <c r="P7" s="115">
        <v>43891</v>
      </c>
      <c r="Q7" s="97">
        <v>43922</v>
      </c>
      <c r="R7" s="97">
        <v>43952</v>
      </c>
      <c r="U7" s="71"/>
    </row>
    <row r="8" spans="1:21" x14ac:dyDescent="0.2">
      <c r="A8" s="4"/>
      <c r="B8" s="19" t="s">
        <v>0</v>
      </c>
      <c r="C8" s="20"/>
      <c r="D8" s="20" t="s">
        <v>12</v>
      </c>
      <c r="E8" s="18" t="s">
        <v>2</v>
      </c>
      <c r="F8" s="101"/>
      <c r="G8" s="116"/>
      <c r="H8" s="98"/>
      <c r="I8" s="101"/>
      <c r="J8" s="116"/>
      <c r="K8" s="98"/>
      <c r="L8" s="101"/>
      <c r="M8" s="116"/>
      <c r="N8" s="98"/>
      <c r="O8" s="101"/>
      <c r="P8" s="116"/>
      <c r="Q8" s="117"/>
      <c r="R8" s="117"/>
      <c r="T8" s="73"/>
      <c r="U8" s="73"/>
    </row>
    <row r="9" spans="1:21" x14ac:dyDescent="0.2">
      <c r="A9" s="4"/>
      <c r="B9" s="94" t="s">
        <v>18</v>
      </c>
      <c r="C9" s="95"/>
      <c r="D9" s="99" t="s">
        <v>9</v>
      </c>
      <c r="E9" s="21" t="s">
        <v>3</v>
      </c>
      <c r="F9" s="80">
        <v>0.89618188819729028</v>
      </c>
      <c r="G9" s="80">
        <v>0.73975238848338165</v>
      </c>
      <c r="H9" s="68">
        <v>0.76329611196621272</v>
      </c>
      <c r="I9" s="80">
        <v>0.36204335762997175</v>
      </c>
      <c r="J9" s="80">
        <v>0.45903367315089838</v>
      </c>
      <c r="K9" s="68">
        <v>0.43866767898015269</v>
      </c>
      <c r="L9" s="80">
        <v>0.97614070236535611</v>
      </c>
      <c r="M9" s="80">
        <v>0.88350866055498045</v>
      </c>
      <c r="N9" s="68">
        <v>0.54159276252821087</v>
      </c>
      <c r="O9" s="81">
        <v>0.31547635141212993</v>
      </c>
      <c r="P9" s="80">
        <v>0.52709903205926878</v>
      </c>
      <c r="Q9" s="82">
        <v>0.92772873865345673</v>
      </c>
      <c r="R9" s="66">
        <v>0.91917875110827651</v>
      </c>
      <c r="T9" s="72"/>
      <c r="U9" s="72"/>
    </row>
    <row r="10" spans="1:21" x14ac:dyDescent="0.2">
      <c r="A10" s="4"/>
      <c r="B10" s="96"/>
      <c r="C10" s="95"/>
      <c r="D10" s="99"/>
      <c r="E10" s="21" t="s">
        <v>4</v>
      </c>
      <c r="F10" s="80">
        <v>-4.8963939846061066E-2</v>
      </c>
      <c r="G10" s="80">
        <v>-9.0967878946912606E-3</v>
      </c>
      <c r="H10" s="68">
        <v>-0.34636307563343394</v>
      </c>
      <c r="I10" s="80">
        <v>-0.11416792906395301</v>
      </c>
      <c r="J10" s="80">
        <v>0.39382834201259698</v>
      </c>
      <c r="K10" s="68">
        <v>0.6441941381930576</v>
      </c>
      <c r="L10" s="80">
        <v>0.2619140293049611</v>
      </c>
      <c r="M10" s="80">
        <v>9.3992931597824736E-2</v>
      </c>
      <c r="N10" s="68">
        <v>-0.16164455864296201</v>
      </c>
      <c r="O10" s="81">
        <v>0.20513322291412805</v>
      </c>
      <c r="P10" s="80">
        <v>-0.14080901026987647</v>
      </c>
      <c r="Q10" s="82">
        <v>0.14989168674671305</v>
      </c>
      <c r="R10" s="66">
        <v>-5.7431187887033275E-2</v>
      </c>
      <c r="T10" s="72"/>
      <c r="U10" s="72"/>
    </row>
    <row r="11" spans="1:21" x14ac:dyDescent="0.2">
      <c r="A11" s="4"/>
      <c r="B11" s="110" t="s">
        <v>20</v>
      </c>
      <c r="C11" s="95"/>
      <c r="D11" s="107" t="s">
        <v>9</v>
      </c>
      <c r="E11" s="22" t="s">
        <v>3</v>
      </c>
      <c r="F11" s="76">
        <v>0.91184988428219071</v>
      </c>
      <c r="G11" s="76">
        <v>0.61274660081916466</v>
      </c>
      <c r="H11" s="23">
        <v>0.42965274385483099</v>
      </c>
      <c r="I11" s="76">
        <v>0.47805536256149139</v>
      </c>
      <c r="J11" s="76">
        <v>0.70922743724646864</v>
      </c>
      <c r="K11" s="23">
        <v>0.67295135407643158</v>
      </c>
      <c r="L11" s="76">
        <v>0.7448401751342999</v>
      </c>
      <c r="M11" s="76">
        <v>0.92503927110729478</v>
      </c>
      <c r="N11" s="23">
        <v>1.8979463929577065</v>
      </c>
      <c r="O11" s="62">
        <v>1.8571795204769757</v>
      </c>
      <c r="P11" s="76">
        <v>2.0072864353221149</v>
      </c>
      <c r="Q11" s="23"/>
      <c r="R11" s="23"/>
      <c r="T11" s="72"/>
      <c r="U11" s="72"/>
    </row>
    <row r="12" spans="1:21" x14ac:dyDescent="0.2">
      <c r="A12" s="4"/>
      <c r="B12" s="96"/>
      <c r="C12" s="95"/>
      <c r="D12" s="107"/>
      <c r="E12" s="22" t="s">
        <v>4</v>
      </c>
      <c r="F12" s="76">
        <v>7.9902069012916854E-2</v>
      </c>
      <c r="G12" s="76">
        <v>4.6847465562791513E-3</v>
      </c>
      <c r="H12" s="23">
        <v>0.21782880538539473</v>
      </c>
      <c r="I12" s="76">
        <v>0.21344261692853195</v>
      </c>
      <c r="J12" s="76">
        <v>0.36720223122854634</v>
      </c>
      <c r="K12" s="23">
        <v>0.15108221083104922</v>
      </c>
      <c r="L12" s="76">
        <v>1.6760728227225741E-2</v>
      </c>
      <c r="M12" s="76">
        <v>3.7287670007174256E-2</v>
      </c>
      <c r="N12" s="23">
        <v>0.88293718290752565</v>
      </c>
      <c r="O12" s="62">
        <v>-7.8217139725410334E-2</v>
      </c>
      <c r="P12" s="76">
        <v>0.22527396497362417</v>
      </c>
      <c r="Q12" s="23"/>
      <c r="R12" s="23"/>
      <c r="T12" s="72"/>
      <c r="U12" s="72"/>
    </row>
    <row r="13" spans="1:21" x14ac:dyDescent="0.2">
      <c r="A13" s="4"/>
      <c r="B13" s="112" t="s">
        <v>5</v>
      </c>
      <c r="C13" s="95"/>
      <c r="D13" s="108" t="s">
        <v>4</v>
      </c>
      <c r="E13" s="24" t="s">
        <v>3</v>
      </c>
      <c r="F13" s="77">
        <v>0.62161</v>
      </c>
      <c r="G13" s="77">
        <v>0.49734</v>
      </c>
      <c r="H13" s="25">
        <v>0.30071999999999999</v>
      </c>
      <c r="I13" s="77">
        <v>0.62914999999999999</v>
      </c>
      <c r="J13" s="77">
        <v>0.20014999999999999</v>
      </c>
      <c r="K13" s="25">
        <v>0.38883000000000001</v>
      </c>
      <c r="L13" s="77">
        <v>0.78951000000000005</v>
      </c>
      <c r="M13" s="77">
        <v>1.4132800000000001</v>
      </c>
      <c r="N13" s="25">
        <v>1.8546400000000001</v>
      </c>
      <c r="O13" s="63">
        <v>2.26614</v>
      </c>
      <c r="P13" s="77">
        <v>3.0411600000000001</v>
      </c>
      <c r="Q13" s="25">
        <v>3.7201399999999998</v>
      </c>
      <c r="R13" s="25">
        <v>1.8407</v>
      </c>
      <c r="T13" s="72"/>
      <c r="U13" s="72"/>
    </row>
    <row r="14" spans="1:21" x14ac:dyDescent="0.2">
      <c r="A14" s="4"/>
      <c r="B14" s="96"/>
      <c r="C14" s="95"/>
      <c r="D14" s="108"/>
      <c r="E14" s="24" t="s">
        <v>4</v>
      </c>
      <c r="F14" s="77">
        <v>-7.2300000000000003E-3</v>
      </c>
      <c r="G14" s="77">
        <v>0.38522000000000001</v>
      </c>
      <c r="H14" s="25">
        <v>0.31534000000000001</v>
      </c>
      <c r="I14" s="77">
        <v>0.11611</v>
      </c>
      <c r="J14" s="77">
        <v>-0.17877000000000001</v>
      </c>
      <c r="K14" s="25">
        <v>0.14713000000000001</v>
      </c>
      <c r="L14" s="77">
        <v>0.45767000000000002</v>
      </c>
      <c r="M14" s="77">
        <v>6.0789999999999997E-2</v>
      </c>
      <c r="N14" s="25">
        <v>0.43451000000000001</v>
      </c>
      <c r="O14" s="63">
        <v>0.24135000000000001</v>
      </c>
      <c r="P14" s="77">
        <v>0.72546999999999995</v>
      </c>
      <c r="Q14" s="25">
        <v>0.90156000000000003</v>
      </c>
      <c r="R14" s="25">
        <v>-1.7444599999999999</v>
      </c>
      <c r="T14" s="72"/>
      <c r="U14" s="72"/>
    </row>
    <row r="15" spans="1:21" x14ac:dyDescent="0.2">
      <c r="A15" s="4"/>
      <c r="B15" s="109" t="s">
        <v>6</v>
      </c>
      <c r="C15" s="95"/>
      <c r="D15" s="111" t="s">
        <v>4</v>
      </c>
      <c r="E15" s="26" t="s">
        <v>3</v>
      </c>
      <c r="F15" s="78">
        <v>1.7</v>
      </c>
      <c r="G15" s="78">
        <v>1.2</v>
      </c>
      <c r="H15" s="27">
        <v>1.5</v>
      </c>
      <c r="I15" s="78">
        <v>1.8</v>
      </c>
      <c r="J15" s="78">
        <v>1.1000000000000001</v>
      </c>
      <c r="K15" s="27">
        <v>0.9</v>
      </c>
      <c r="L15" s="78">
        <v>2.1</v>
      </c>
      <c r="M15" s="78">
        <v>4</v>
      </c>
      <c r="N15" s="27">
        <v>4.0999999999999996</v>
      </c>
      <c r="O15" s="64">
        <v>2.8</v>
      </c>
      <c r="P15" s="78">
        <v>3</v>
      </c>
      <c r="Q15" s="27">
        <v>2.7</v>
      </c>
      <c r="R15" s="27">
        <v>2.6</v>
      </c>
      <c r="T15" s="72"/>
      <c r="U15" s="72"/>
    </row>
    <row r="16" spans="1:21" x14ac:dyDescent="0.2">
      <c r="A16" s="4"/>
      <c r="B16" s="96"/>
      <c r="C16" s="95"/>
      <c r="D16" s="111"/>
      <c r="E16" s="26" t="s">
        <v>4</v>
      </c>
      <c r="F16" s="78">
        <v>-0.2</v>
      </c>
      <c r="G16" s="78">
        <v>0</v>
      </c>
      <c r="H16" s="27">
        <v>0.5</v>
      </c>
      <c r="I16" s="78">
        <v>0.2</v>
      </c>
      <c r="J16" s="78">
        <v>-0.4</v>
      </c>
      <c r="K16" s="27">
        <v>-0.1</v>
      </c>
      <c r="L16" s="78">
        <v>1.2</v>
      </c>
      <c r="M16" s="78">
        <v>1.8</v>
      </c>
      <c r="N16" s="27">
        <v>0.4</v>
      </c>
      <c r="O16" s="64">
        <v>0.2</v>
      </c>
      <c r="P16" s="78">
        <v>-0.3</v>
      </c>
      <c r="Q16" s="27">
        <v>-0.6</v>
      </c>
      <c r="R16" s="27">
        <v>-0.2</v>
      </c>
      <c r="T16" s="72"/>
      <c r="U16" s="72"/>
    </row>
    <row r="17" spans="1:21" x14ac:dyDescent="0.2">
      <c r="A17" s="4"/>
      <c r="B17" s="102" t="s">
        <v>7</v>
      </c>
      <c r="C17" s="95"/>
      <c r="D17" s="105" t="s">
        <v>3</v>
      </c>
      <c r="E17" s="28" t="s">
        <v>3</v>
      </c>
      <c r="F17" s="79">
        <v>0.1</v>
      </c>
      <c r="G17" s="79">
        <v>0</v>
      </c>
      <c r="H17" s="29">
        <v>-0.2</v>
      </c>
      <c r="I17" s="79">
        <v>1.2</v>
      </c>
      <c r="J17" s="79">
        <v>0.2</v>
      </c>
      <c r="K17" s="29">
        <v>-0.2</v>
      </c>
      <c r="L17" s="79">
        <v>0.3</v>
      </c>
      <c r="M17" s="79">
        <v>0.8</v>
      </c>
      <c r="N17" s="29">
        <v>2.7</v>
      </c>
      <c r="O17" s="65">
        <v>2.9</v>
      </c>
      <c r="P17" s="79">
        <v>2.9</v>
      </c>
      <c r="Q17" s="29"/>
      <c r="R17" s="29"/>
      <c r="T17" s="72"/>
      <c r="U17" s="72"/>
    </row>
    <row r="18" spans="1:21" ht="13.5" thickBot="1" x14ac:dyDescent="0.25">
      <c r="A18" s="4"/>
      <c r="B18" s="103"/>
      <c r="C18" s="104"/>
      <c r="D18" s="106"/>
      <c r="E18" s="67" t="s">
        <v>4</v>
      </c>
      <c r="F18" s="70">
        <v>0.9</v>
      </c>
      <c r="G18" s="70">
        <v>0.3</v>
      </c>
      <c r="H18" s="69">
        <v>-0.2</v>
      </c>
      <c r="I18" s="70">
        <v>-1</v>
      </c>
      <c r="J18" s="70">
        <v>-0.2</v>
      </c>
      <c r="K18" s="69">
        <v>0.6</v>
      </c>
      <c r="L18" s="70">
        <v>-1.3</v>
      </c>
      <c r="M18" s="70">
        <v>-0.9</v>
      </c>
      <c r="N18" s="69">
        <v>2.2999999999999998</v>
      </c>
      <c r="O18" s="75">
        <v>0.8</v>
      </c>
      <c r="P18" s="70">
        <v>0.8</v>
      </c>
      <c r="Q18" s="69"/>
      <c r="R18" s="69"/>
      <c r="T18" s="72"/>
      <c r="U18" s="72"/>
    </row>
    <row r="19" spans="1:21" ht="9.9499999999999993" customHeight="1" thickTop="1" x14ac:dyDescent="0.2">
      <c r="A19" s="4"/>
      <c r="B19" s="91"/>
      <c r="C19" s="30"/>
      <c r="D19" s="4"/>
      <c r="E19" s="4"/>
      <c r="F19" s="32"/>
      <c r="G19" s="31"/>
      <c r="H19" s="32"/>
      <c r="I19" s="32"/>
      <c r="J19" s="32"/>
      <c r="K19" s="32"/>
      <c r="L19" s="32"/>
      <c r="M19" s="32"/>
      <c r="N19" s="32"/>
      <c r="O19" s="32"/>
      <c r="P19" s="32"/>
      <c r="Q19" s="32"/>
      <c r="R19" s="32"/>
      <c r="S19" s="4"/>
    </row>
    <row r="20" spans="1:21" ht="48.75" customHeight="1" x14ac:dyDescent="0.2">
      <c r="A20" s="4"/>
      <c r="B20" s="91"/>
      <c r="C20" s="87" t="s">
        <v>26</v>
      </c>
      <c r="D20" s="90"/>
      <c r="E20" s="90"/>
      <c r="F20" s="90"/>
      <c r="G20" s="90"/>
      <c r="H20" s="90"/>
      <c r="I20" s="90"/>
      <c r="J20" s="90"/>
      <c r="K20" s="90"/>
      <c r="L20" s="90"/>
      <c r="M20" s="90"/>
      <c r="N20" s="90"/>
      <c r="O20" s="90"/>
      <c r="P20" s="90"/>
      <c r="Q20" s="83"/>
      <c r="R20" s="84"/>
      <c r="S20" s="4"/>
    </row>
    <row r="21" spans="1:21" ht="15.95" customHeight="1" x14ac:dyDescent="0.2">
      <c r="A21" s="4"/>
      <c r="B21" s="33"/>
      <c r="C21" s="92" t="s">
        <v>28</v>
      </c>
      <c r="D21" s="88"/>
      <c r="E21" s="88"/>
      <c r="F21" s="88"/>
      <c r="G21" s="88"/>
      <c r="H21" s="88"/>
      <c r="I21" s="88"/>
      <c r="J21" s="88"/>
      <c r="K21" s="88"/>
      <c r="L21" s="88"/>
      <c r="M21" s="88"/>
      <c r="N21" s="88"/>
      <c r="O21" s="88"/>
      <c r="P21" s="34"/>
      <c r="Q21" s="34"/>
      <c r="R21" s="35" t="s">
        <v>13</v>
      </c>
      <c r="S21" s="36"/>
    </row>
    <row r="22" spans="1:21" ht="15.95" customHeight="1" x14ac:dyDescent="0.2">
      <c r="A22" s="4"/>
      <c r="B22" s="60"/>
      <c r="C22" s="87" t="s">
        <v>29</v>
      </c>
      <c r="D22" s="90"/>
      <c r="E22" s="90"/>
      <c r="F22" s="90"/>
      <c r="G22" s="90"/>
      <c r="H22" s="90"/>
      <c r="I22" s="90"/>
      <c r="J22" s="90"/>
      <c r="K22" s="90"/>
      <c r="L22" s="90"/>
      <c r="M22" s="40"/>
      <c r="N22" s="40"/>
      <c r="O22" s="40"/>
      <c r="P22" s="93" t="s">
        <v>19</v>
      </c>
      <c r="Q22" s="93"/>
      <c r="R22" s="93"/>
      <c r="S22" s="4"/>
    </row>
    <row r="23" spans="1:21" ht="28.5" customHeight="1" x14ac:dyDescent="0.2">
      <c r="A23" s="4"/>
      <c r="B23" s="59"/>
      <c r="C23" s="87" t="s">
        <v>30</v>
      </c>
      <c r="D23" s="88"/>
      <c r="E23" s="88"/>
      <c r="F23" s="88"/>
      <c r="G23" s="88"/>
      <c r="H23" s="88"/>
      <c r="I23" s="88"/>
      <c r="J23" s="88"/>
      <c r="K23" s="88"/>
      <c r="L23" s="88"/>
      <c r="M23" s="88"/>
      <c r="N23" s="88"/>
      <c r="O23" s="88"/>
      <c r="P23" s="88"/>
      <c r="Q23" s="34"/>
      <c r="R23" s="61" t="s">
        <v>14</v>
      </c>
      <c r="S23" s="4"/>
    </row>
    <row r="24" spans="1:21" ht="15.95" customHeight="1" x14ac:dyDescent="0.2">
      <c r="A24" s="4"/>
      <c r="B24" s="4"/>
      <c r="C24" s="37"/>
      <c r="D24" s="37"/>
      <c r="E24" s="34"/>
      <c r="F24" s="34"/>
      <c r="G24" s="37"/>
      <c r="H24" s="37"/>
      <c r="I24" s="37"/>
      <c r="J24" s="37"/>
      <c r="K24" s="37"/>
      <c r="L24" s="37"/>
      <c r="M24" s="38"/>
      <c r="N24" s="38"/>
      <c r="O24" s="38"/>
      <c r="P24" s="34"/>
      <c r="Q24" s="34"/>
      <c r="R24" s="4"/>
      <c r="S24" s="4"/>
    </row>
    <row r="25" spans="1:21" ht="15.95" customHeight="1" x14ac:dyDescent="0.2">
      <c r="A25" s="4"/>
      <c r="B25" s="39"/>
      <c r="C25" s="88" t="s">
        <v>15</v>
      </c>
      <c r="D25" s="88"/>
      <c r="E25" s="88"/>
      <c r="F25" s="88"/>
      <c r="G25" s="88"/>
      <c r="H25" s="88"/>
      <c r="I25" s="88"/>
      <c r="J25" s="88"/>
      <c r="K25" s="88"/>
      <c r="L25" s="88"/>
      <c r="M25" s="88"/>
      <c r="N25" s="88"/>
      <c r="O25" s="88"/>
      <c r="P25" s="37"/>
      <c r="Q25" s="37"/>
      <c r="R25" s="4"/>
      <c r="S25" s="4"/>
    </row>
    <row r="26" spans="1:21" ht="15.95" customHeight="1" x14ac:dyDescent="0.2">
      <c r="A26" s="4"/>
      <c r="B26" s="4"/>
      <c r="C26" s="34"/>
      <c r="D26" s="34"/>
      <c r="E26" s="34"/>
      <c r="F26" s="34"/>
      <c r="G26" s="34"/>
      <c r="H26" s="34"/>
      <c r="I26" s="34"/>
      <c r="J26" s="34"/>
      <c r="K26" s="34"/>
      <c r="L26" s="34"/>
      <c r="M26" s="40"/>
      <c r="N26" s="40"/>
      <c r="O26" s="40"/>
      <c r="P26" s="40"/>
      <c r="Q26" s="34"/>
      <c r="R26" s="4"/>
      <c r="S26" s="4"/>
    </row>
    <row r="27" spans="1:21" ht="15.95" customHeight="1" x14ac:dyDescent="0.2">
      <c r="A27" s="4"/>
      <c r="B27" s="41"/>
      <c r="C27" s="88" t="s">
        <v>16</v>
      </c>
      <c r="D27" s="88"/>
      <c r="E27" s="88"/>
      <c r="F27" s="88"/>
      <c r="G27" s="88"/>
      <c r="H27" s="88"/>
      <c r="I27" s="88"/>
      <c r="J27" s="88"/>
      <c r="K27" s="88"/>
      <c r="L27" s="88"/>
      <c r="M27" s="88"/>
      <c r="N27" s="88"/>
      <c r="O27" s="88"/>
      <c r="P27" s="40"/>
      <c r="Q27" s="37"/>
      <c r="R27" s="4"/>
      <c r="S27" s="4"/>
    </row>
    <row r="28" spans="1:21" ht="15.95" customHeight="1" x14ac:dyDescent="0.2">
      <c r="A28" s="4"/>
      <c r="B28" s="42"/>
      <c r="C28" s="88"/>
      <c r="D28" s="88"/>
      <c r="E28" s="88"/>
      <c r="F28" s="88"/>
      <c r="G28" s="88"/>
      <c r="H28" s="88"/>
      <c r="I28" s="88"/>
      <c r="J28" s="88"/>
      <c r="K28" s="88"/>
      <c r="L28" s="88"/>
      <c r="M28" s="88"/>
      <c r="N28" s="88"/>
      <c r="O28" s="88"/>
      <c r="P28" s="37"/>
      <c r="Q28" s="37"/>
      <c r="R28" s="4"/>
      <c r="S28" s="4"/>
    </row>
    <row r="29" spans="1:21" ht="15.95" customHeight="1" x14ac:dyDescent="0.2">
      <c r="A29" s="4"/>
      <c r="B29" s="4"/>
      <c r="C29" s="37"/>
      <c r="D29" s="37"/>
      <c r="E29" s="37"/>
      <c r="F29" s="37"/>
      <c r="G29" s="37"/>
      <c r="H29" s="37"/>
      <c r="I29" s="37"/>
      <c r="J29" s="37"/>
      <c r="K29" s="37"/>
      <c r="L29" s="37"/>
      <c r="M29" s="37"/>
      <c r="N29" s="37"/>
      <c r="O29" s="37"/>
      <c r="P29" s="37"/>
      <c r="Q29" s="43"/>
      <c r="R29" s="4"/>
      <c r="S29" s="4"/>
    </row>
    <row r="30" spans="1:21" ht="15.95" customHeight="1" x14ac:dyDescent="0.2">
      <c r="A30" s="4"/>
      <c r="B30" s="44"/>
      <c r="C30" s="85" t="s">
        <v>17</v>
      </c>
      <c r="D30" s="86"/>
      <c r="E30" s="86"/>
      <c r="F30" s="86"/>
      <c r="G30" s="86"/>
      <c r="H30" s="86"/>
      <c r="I30" s="86"/>
      <c r="J30" s="86"/>
      <c r="K30" s="86"/>
      <c r="L30" s="86"/>
      <c r="M30" s="86"/>
      <c r="N30" s="86"/>
      <c r="O30" s="86"/>
      <c r="P30" s="34"/>
      <c r="Q30" s="43"/>
      <c r="R30" s="4"/>
      <c r="S30" s="4"/>
    </row>
    <row r="31" spans="1:21" ht="15.95" customHeight="1" x14ac:dyDescent="0.2">
      <c r="A31" s="4"/>
      <c r="B31" s="4"/>
      <c r="C31" s="4"/>
      <c r="D31" s="4"/>
      <c r="E31" s="4"/>
      <c r="F31" s="4"/>
      <c r="G31" s="4"/>
      <c r="H31" s="4"/>
      <c r="I31" s="4"/>
      <c r="J31" s="4"/>
      <c r="K31" s="4"/>
      <c r="L31" s="4"/>
      <c r="M31" s="4"/>
      <c r="N31" s="37"/>
      <c r="O31" s="37"/>
      <c r="P31" s="4"/>
      <c r="Q31" s="4"/>
      <c r="R31" s="4"/>
      <c r="S31" s="4"/>
    </row>
    <row r="32" spans="1:21" ht="15.95" customHeight="1" x14ac:dyDescent="0.2">
      <c r="A32" s="4"/>
      <c r="B32" s="4" t="s">
        <v>11</v>
      </c>
      <c r="C32" s="4"/>
      <c r="D32" s="4"/>
      <c r="E32" s="4"/>
      <c r="F32" s="4"/>
      <c r="G32" s="4"/>
      <c r="H32" s="45"/>
      <c r="I32" s="45"/>
      <c r="J32" s="45"/>
      <c r="K32" s="45"/>
      <c r="L32" s="4"/>
      <c r="M32" s="4"/>
      <c r="N32" s="37"/>
      <c r="O32" s="37"/>
      <c r="P32" s="4"/>
      <c r="Q32" s="4"/>
      <c r="R32" s="4"/>
      <c r="S32" s="4"/>
    </row>
    <row r="33" spans="1:19" x14ac:dyDescent="0.2">
      <c r="A33" s="4"/>
      <c r="B33" s="89"/>
      <c r="C33" s="89"/>
      <c r="D33" s="89"/>
      <c r="E33" s="89"/>
      <c r="F33" s="89"/>
      <c r="G33" s="89"/>
      <c r="H33" s="89"/>
      <c r="I33" s="89"/>
      <c r="J33" s="89"/>
      <c r="K33" s="89"/>
      <c r="L33" s="89"/>
      <c r="M33" s="89"/>
      <c r="N33" s="4"/>
      <c r="O33" s="4"/>
      <c r="P33" s="4"/>
      <c r="Q33" s="4"/>
      <c r="R33" s="4"/>
      <c r="S33" s="4"/>
    </row>
    <row r="34" spans="1:19" ht="12.75" customHeight="1" x14ac:dyDescent="0.2">
      <c r="A34" s="4"/>
      <c r="B34" s="4"/>
      <c r="C34" s="4"/>
      <c r="D34" s="4"/>
      <c r="E34" s="4"/>
      <c r="F34" s="4"/>
      <c r="G34" s="4"/>
      <c r="H34" s="4"/>
      <c r="I34" s="4"/>
      <c r="J34" s="4"/>
      <c r="K34" s="4"/>
      <c r="L34" s="4"/>
      <c r="M34" s="4"/>
      <c r="N34" s="4"/>
      <c r="O34" s="4"/>
      <c r="P34" s="4"/>
      <c r="Q34" s="4"/>
      <c r="R34" s="4"/>
      <c r="S34" s="4"/>
    </row>
    <row r="35" spans="1:19" ht="6.95" customHeight="1" x14ac:dyDescent="0.2">
      <c r="A35" s="4"/>
      <c r="B35" s="4"/>
      <c r="C35" s="4"/>
      <c r="D35" s="4"/>
      <c r="E35" s="4"/>
      <c r="F35" s="45"/>
      <c r="G35" s="45"/>
      <c r="H35" s="45"/>
      <c r="I35" s="45"/>
      <c r="J35" s="45"/>
      <c r="K35" s="45"/>
      <c r="L35" s="45"/>
      <c r="M35" s="45"/>
      <c r="N35" s="45"/>
      <c r="O35" s="45"/>
      <c r="P35" s="45"/>
      <c r="Q35" s="45"/>
      <c r="R35" s="45"/>
      <c r="S35" s="4"/>
    </row>
    <row r="36" spans="1:19" x14ac:dyDescent="0.2">
      <c r="A36" s="4"/>
      <c r="B36" s="4"/>
      <c r="C36" s="4"/>
      <c r="E36" s="4"/>
      <c r="F36" s="45"/>
      <c r="G36" s="45"/>
      <c r="H36" s="45"/>
      <c r="I36" s="45"/>
      <c r="J36" s="45"/>
      <c r="K36" s="45"/>
      <c r="L36" s="45"/>
      <c r="M36" s="45"/>
      <c r="N36" s="45"/>
      <c r="O36" s="45"/>
      <c r="P36" s="45"/>
      <c r="Q36" s="45"/>
      <c r="R36" s="45"/>
      <c r="S36" s="4"/>
    </row>
    <row r="37" spans="1:19" x14ac:dyDescent="0.2">
      <c r="A37" s="4"/>
      <c r="B37" s="4"/>
      <c r="C37" s="4"/>
      <c r="E37" s="4"/>
      <c r="F37" s="45"/>
      <c r="G37" s="45"/>
      <c r="H37" s="45"/>
      <c r="I37" s="45"/>
      <c r="J37" s="45"/>
      <c r="K37" s="45"/>
      <c r="L37" s="45"/>
      <c r="M37" s="45"/>
      <c r="N37" s="45"/>
      <c r="O37" s="45"/>
      <c r="P37" s="45"/>
      <c r="Q37" s="45"/>
      <c r="R37" s="45"/>
      <c r="S37" s="4"/>
    </row>
    <row r="38" spans="1:19" x14ac:dyDescent="0.2">
      <c r="A38" s="4"/>
      <c r="B38" s="4"/>
      <c r="C38" s="4"/>
      <c r="D38" s="4" t="s">
        <v>1</v>
      </c>
      <c r="E38" s="4" t="s">
        <v>21</v>
      </c>
      <c r="F38" s="45">
        <f>MAX(F9,F13,F15,F17)</f>
        <v>1.7</v>
      </c>
      <c r="G38" s="45">
        <f t="shared" ref="G38:R38" si="0">MAX(G9,G13,G15,G17)</f>
        <v>1.2</v>
      </c>
      <c r="H38" s="45">
        <f t="shared" si="0"/>
        <v>1.5</v>
      </c>
      <c r="I38" s="45">
        <f t="shared" si="0"/>
        <v>1.8</v>
      </c>
      <c r="J38" s="45">
        <f t="shared" si="0"/>
        <v>1.1000000000000001</v>
      </c>
      <c r="K38" s="45">
        <f t="shared" si="0"/>
        <v>0.9</v>
      </c>
      <c r="L38" s="45">
        <f t="shared" si="0"/>
        <v>2.1</v>
      </c>
      <c r="M38" s="45">
        <f t="shared" si="0"/>
        <v>4</v>
      </c>
      <c r="N38" s="45">
        <f t="shared" si="0"/>
        <v>4.0999999999999996</v>
      </c>
      <c r="O38" s="45">
        <f t="shared" si="0"/>
        <v>2.9</v>
      </c>
      <c r="P38" s="45">
        <f t="shared" si="0"/>
        <v>3.0411600000000001</v>
      </c>
      <c r="Q38" s="45">
        <f t="shared" si="0"/>
        <v>3.7201399999999998</v>
      </c>
      <c r="R38" s="45">
        <f t="shared" si="0"/>
        <v>2.6</v>
      </c>
      <c r="S38" s="4"/>
    </row>
    <row r="39" spans="1:19" x14ac:dyDescent="0.2">
      <c r="A39" s="4"/>
      <c r="B39" s="4"/>
      <c r="C39" s="4"/>
      <c r="E39" s="4" t="s">
        <v>22</v>
      </c>
      <c r="F39" s="45">
        <f>MIN(F9,F13,F15,F17)</f>
        <v>0.1</v>
      </c>
      <c r="G39" s="45">
        <f t="shared" ref="G39:R39" si="1">MIN(G9,G13,G15,G17)</f>
        <v>0</v>
      </c>
      <c r="H39" s="45">
        <f t="shared" si="1"/>
        <v>-0.2</v>
      </c>
      <c r="I39" s="45">
        <f t="shared" si="1"/>
        <v>0.36204335762997175</v>
      </c>
      <c r="J39" s="45">
        <f t="shared" si="1"/>
        <v>0.2</v>
      </c>
      <c r="K39" s="45">
        <f t="shared" si="1"/>
        <v>-0.2</v>
      </c>
      <c r="L39" s="45">
        <f t="shared" si="1"/>
        <v>0.3</v>
      </c>
      <c r="M39" s="45">
        <f t="shared" si="1"/>
        <v>0.8</v>
      </c>
      <c r="N39" s="45">
        <f t="shared" si="1"/>
        <v>0.54159276252821087</v>
      </c>
      <c r="O39" s="45">
        <f t="shared" si="1"/>
        <v>0.31547635141212993</v>
      </c>
      <c r="P39" s="45">
        <f t="shared" si="1"/>
        <v>0.52709903205926878</v>
      </c>
      <c r="Q39" s="45">
        <f t="shared" si="1"/>
        <v>0.92772873865345673</v>
      </c>
      <c r="R39" s="45">
        <f t="shared" si="1"/>
        <v>0.91917875110827651</v>
      </c>
      <c r="S39" s="45"/>
    </row>
    <row r="40" spans="1:19" x14ac:dyDescent="0.2">
      <c r="A40" s="4"/>
      <c r="B40" s="4"/>
      <c r="C40" s="4"/>
      <c r="D40" s="4"/>
      <c r="E40" s="4"/>
      <c r="F40" s="4"/>
      <c r="G40" s="4"/>
      <c r="H40" s="4"/>
      <c r="I40" s="4"/>
      <c r="J40" s="4"/>
      <c r="K40" s="4"/>
      <c r="L40" s="4"/>
      <c r="M40" s="4"/>
      <c r="N40" s="4"/>
      <c r="O40" s="4"/>
      <c r="P40" s="4"/>
      <c r="Q40" s="4"/>
      <c r="R40" s="4"/>
      <c r="S40" s="45"/>
    </row>
    <row r="41" spans="1:19" x14ac:dyDescent="0.2">
      <c r="E41" s="1" t="s">
        <v>23</v>
      </c>
      <c r="F41" s="71">
        <f>+F38-F39</f>
        <v>1.5999999999999999</v>
      </c>
      <c r="G41" s="71">
        <f t="shared" ref="G41:R41" si="2">+G38-G39</f>
        <v>1.2</v>
      </c>
      <c r="H41" s="71">
        <f t="shared" si="2"/>
        <v>1.7</v>
      </c>
      <c r="I41" s="71">
        <f t="shared" si="2"/>
        <v>1.4379566423700283</v>
      </c>
      <c r="J41" s="71">
        <f t="shared" si="2"/>
        <v>0.90000000000000013</v>
      </c>
      <c r="K41" s="71">
        <f t="shared" si="2"/>
        <v>1.1000000000000001</v>
      </c>
      <c r="L41" s="71">
        <f t="shared" si="2"/>
        <v>1.8</v>
      </c>
      <c r="M41" s="71">
        <f t="shared" si="2"/>
        <v>3.2</v>
      </c>
      <c r="N41" s="71">
        <f t="shared" si="2"/>
        <v>3.5584072374717888</v>
      </c>
      <c r="O41" s="71">
        <f t="shared" si="2"/>
        <v>2.58452364858787</v>
      </c>
      <c r="P41" s="71">
        <f t="shared" si="2"/>
        <v>2.5140609679407313</v>
      </c>
      <c r="Q41" s="71">
        <f t="shared" si="2"/>
        <v>2.792411261346543</v>
      </c>
      <c r="R41" s="71">
        <f t="shared" si="2"/>
        <v>1.6808212488917236</v>
      </c>
    </row>
    <row r="45" spans="1:19" x14ac:dyDescent="0.2">
      <c r="D45" s="1" t="s">
        <v>24</v>
      </c>
      <c r="E45" s="4" t="s">
        <v>21</v>
      </c>
      <c r="F45" s="71">
        <f>MAX(F10,F14,F16,F18)</f>
        <v>0.9</v>
      </c>
      <c r="G45" s="71">
        <f t="shared" ref="G45:R45" si="3">MAX(G10,G14,G16,G18)</f>
        <v>0.38522000000000001</v>
      </c>
      <c r="H45" s="71">
        <f t="shared" si="3"/>
        <v>0.5</v>
      </c>
      <c r="I45" s="71">
        <f t="shared" si="3"/>
        <v>0.2</v>
      </c>
      <c r="J45" s="71">
        <f t="shared" si="3"/>
        <v>0.39382834201259698</v>
      </c>
      <c r="K45" s="71">
        <f t="shared" si="3"/>
        <v>0.6441941381930576</v>
      </c>
      <c r="L45" s="71">
        <f t="shared" si="3"/>
        <v>1.2</v>
      </c>
      <c r="M45" s="71">
        <f t="shared" si="3"/>
        <v>1.8</v>
      </c>
      <c r="N45" s="71">
        <f t="shared" si="3"/>
        <v>2.2999999999999998</v>
      </c>
      <c r="O45" s="71">
        <f t="shared" si="3"/>
        <v>0.8</v>
      </c>
      <c r="P45" s="71">
        <f t="shared" si="3"/>
        <v>0.8</v>
      </c>
      <c r="Q45" s="71">
        <f t="shared" si="3"/>
        <v>0.90156000000000003</v>
      </c>
      <c r="R45" s="71">
        <f t="shared" si="3"/>
        <v>-5.7431187887033275E-2</v>
      </c>
    </row>
    <row r="46" spans="1:19" x14ac:dyDescent="0.2">
      <c r="E46" s="4" t="s">
        <v>22</v>
      </c>
      <c r="F46" s="71">
        <f>MIN(F10,F14,F16,F18)</f>
        <v>-0.2</v>
      </c>
      <c r="G46" s="71">
        <f t="shared" ref="G46:R46" si="4">MIN(G10,G14,G16,G18)</f>
        <v>-9.0967878946912606E-3</v>
      </c>
      <c r="H46" s="71">
        <f t="shared" si="4"/>
        <v>-0.34636307563343394</v>
      </c>
      <c r="I46" s="71">
        <f t="shared" si="4"/>
        <v>-1</v>
      </c>
      <c r="J46" s="71">
        <f t="shared" si="4"/>
        <v>-0.4</v>
      </c>
      <c r="K46" s="71">
        <f t="shared" si="4"/>
        <v>-0.1</v>
      </c>
      <c r="L46" s="71">
        <f t="shared" si="4"/>
        <v>-1.3</v>
      </c>
      <c r="M46" s="71">
        <f t="shared" si="4"/>
        <v>-0.9</v>
      </c>
      <c r="N46" s="71">
        <f t="shared" si="4"/>
        <v>-0.16164455864296201</v>
      </c>
      <c r="O46" s="71">
        <f t="shared" si="4"/>
        <v>0.2</v>
      </c>
      <c r="P46" s="71">
        <f t="shared" si="4"/>
        <v>-0.3</v>
      </c>
      <c r="Q46" s="71">
        <f t="shared" si="4"/>
        <v>-0.6</v>
      </c>
      <c r="R46" s="71">
        <f t="shared" si="4"/>
        <v>-1.7444599999999999</v>
      </c>
    </row>
    <row r="47" spans="1:19" x14ac:dyDescent="0.2">
      <c r="E47" s="4"/>
    </row>
    <row r="48" spans="1:19" x14ac:dyDescent="0.2">
      <c r="E48" s="1" t="s">
        <v>23</v>
      </c>
      <c r="F48" s="71">
        <f>+F45-F46</f>
        <v>1.1000000000000001</v>
      </c>
      <c r="G48" s="71">
        <f t="shared" ref="G48:R48" si="5">+G45-G46</f>
        <v>0.39431678789469127</v>
      </c>
      <c r="H48" s="71">
        <f t="shared" si="5"/>
        <v>0.84636307563343394</v>
      </c>
      <c r="I48" s="71">
        <f t="shared" si="5"/>
        <v>1.2</v>
      </c>
      <c r="J48" s="71">
        <f t="shared" si="5"/>
        <v>0.793828342012597</v>
      </c>
      <c r="K48" s="71">
        <f t="shared" si="5"/>
        <v>0.74419413819305757</v>
      </c>
      <c r="L48" s="71">
        <f t="shared" si="5"/>
        <v>2.5</v>
      </c>
      <c r="M48" s="71">
        <f t="shared" si="5"/>
        <v>2.7</v>
      </c>
      <c r="N48" s="71">
        <f t="shared" si="5"/>
        <v>2.4616445586429618</v>
      </c>
      <c r="O48" s="71">
        <f t="shared" si="5"/>
        <v>0.60000000000000009</v>
      </c>
      <c r="P48" s="71">
        <f t="shared" si="5"/>
        <v>1.1000000000000001</v>
      </c>
      <c r="Q48" s="71">
        <f t="shared" si="5"/>
        <v>1.50156</v>
      </c>
      <c r="R48" s="71">
        <f t="shared" si="5"/>
        <v>1.6870288121129666</v>
      </c>
    </row>
    <row r="49" spans="3:18" x14ac:dyDescent="0.2">
      <c r="F49" s="74"/>
      <c r="G49" s="74"/>
      <c r="H49" s="74"/>
      <c r="I49" s="74"/>
      <c r="J49" s="74"/>
      <c r="K49" s="74"/>
      <c r="L49" s="74"/>
      <c r="M49" s="74"/>
      <c r="N49" s="74"/>
      <c r="O49" s="74"/>
    </row>
    <row r="51" spans="3:18" x14ac:dyDescent="0.2">
      <c r="C51" s="1" t="s">
        <v>25</v>
      </c>
      <c r="E51" s="4" t="s">
        <v>21</v>
      </c>
      <c r="F51" s="71">
        <f>MAX(F10,F14,F18)</f>
        <v>0.9</v>
      </c>
      <c r="G51" s="71">
        <f t="shared" ref="G51:R51" si="6">MAX(G10,G14,G18)</f>
        <v>0.38522000000000001</v>
      </c>
      <c r="H51" s="71">
        <f t="shared" si="6"/>
        <v>0.31534000000000001</v>
      </c>
      <c r="I51" s="71">
        <f t="shared" si="6"/>
        <v>0.11611</v>
      </c>
      <c r="J51" s="71">
        <f t="shared" si="6"/>
        <v>0.39382834201259698</v>
      </c>
      <c r="K51" s="71">
        <f t="shared" si="6"/>
        <v>0.6441941381930576</v>
      </c>
      <c r="L51" s="71">
        <f t="shared" si="6"/>
        <v>0.45767000000000002</v>
      </c>
      <c r="M51" s="71">
        <f t="shared" si="6"/>
        <v>9.3992931597824736E-2</v>
      </c>
      <c r="N51" s="71">
        <f t="shared" si="6"/>
        <v>2.2999999999999998</v>
      </c>
      <c r="O51" s="71">
        <f t="shared" si="6"/>
        <v>0.8</v>
      </c>
      <c r="P51" s="71">
        <f t="shared" si="6"/>
        <v>0.8</v>
      </c>
      <c r="Q51" s="71">
        <f t="shared" si="6"/>
        <v>0.90156000000000003</v>
      </c>
      <c r="R51" s="71">
        <f t="shared" si="6"/>
        <v>-5.7431187887033275E-2</v>
      </c>
    </row>
    <row r="52" spans="3:18" x14ac:dyDescent="0.2">
      <c r="E52" s="4" t="s">
        <v>22</v>
      </c>
      <c r="F52" s="71">
        <f>MIN(F10,F14,F18)</f>
        <v>-4.8963939846061066E-2</v>
      </c>
      <c r="G52" s="71">
        <f t="shared" ref="G52:R52" si="7">MIN(G10,G14,G18)</f>
        <v>-9.0967878946912606E-3</v>
      </c>
      <c r="H52" s="71">
        <f t="shared" si="7"/>
        <v>-0.34636307563343394</v>
      </c>
      <c r="I52" s="71">
        <f t="shared" si="7"/>
        <v>-1</v>
      </c>
      <c r="J52" s="71">
        <f t="shared" si="7"/>
        <v>-0.2</v>
      </c>
      <c r="K52" s="71">
        <f t="shared" si="7"/>
        <v>0.14713000000000001</v>
      </c>
      <c r="L52" s="71">
        <f t="shared" si="7"/>
        <v>-1.3</v>
      </c>
      <c r="M52" s="71">
        <f t="shared" si="7"/>
        <v>-0.9</v>
      </c>
      <c r="N52" s="71">
        <f t="shared" si="7"/>
        <v>-0.16164455864296201</v>
      </c>
      <c r="O52" s="71">
        <f t="shared" si="7"/>
        <v>0.20513322291412805</v>
      </c>
      <c r="P52" s="71">
        <f t="shared" si="7"/>
        <v>-0.14080901026987647</v>
      </c>
      <c r="Q52" s="71">
        <f t="shared" si="7"/>
        <v>0.14989168674671305</v>
      </c>
      <c r="R52" s="71">
        <f t="shared" si="7"/>
        <v>-1.7444599999999999</v>
      </c>
    </row>
    <row r="53" spans="3:18" x14ac:dyDescent="0.2">
      <c r="E53" s="4"/>
    </row>
    <row r="54" spans="3:18" x14ac:dyDescent="0.2">
      <c r="E54" s="1" t="s">
        <v>23</v>
      </c>
      <c r="F54" s="71">
        <f>+F51-F52</f>
        <v>0.94896393984606109</v>
      </c>
      <c r="G54" s="71">
        <f t="shared" ref="G54:R54" si="8">+G51-G52</f>
        <v>0.39431678789469127</v>
      </c>
      <c r="H54" s="71">
        <f t="shared" si="8"/>
        <v>0.66170307563343389</v>
      </c>
      <c r="I54" s="71">
        <f t="shared" si="8"/>
        <v>1.1161099999999999</v>
      </c>
      <c r="J54" s="71">
        <f t="shared" si="8"/>
        <v>0.59382834201259693</v>
      </c>
      <c r="K54" s="71">
        <f t="shared" si="8"/>
        <v>0.49706413819305761</v>
      </c>
      <c r="L54" s="71">
        <f t="shared" si="8"/>
        <v>1.7576700000000001</v>
      </c>
      <c r="M54" s="71">
        <f t="shared" si="8"/>
        <v>0.99399293159782476</v>
      </c>
      <c r="N54" s="71">
        <f t="shared" si="8"/>
        <v>2.4616445586429618</v>
      </c>
      <c r="O54" s="71">
        <f t="shared" si="8"/>
        <v>0.59486677708587199</v>
      </c>
      <c r="P54" s="71">
        <f t="shared" si="8"/>
        <v>0.94080901026987651</v>
      </c>
      <c r="Q54" s="71">
        <f t="shared" si="8"/>
        <v>0.75166831325328698</v>
      </c>
      <c r="R54" s="71">
        <f t="shared" si="8"/>
        <v>1.6870288121129666</v>
      </c>
    </row>
    <row r="57" spans="3:18" x14ac:dyDescent="0.2">
      <c r="F57" s="74"/>
      <c r="G57" s="74"/>
      <c r="H57" s="74"/>
      <c r="I57" s="74"/>
      <c r="J57" s="74"/>
      <c r="K57" s="74"/>
      <c r="L57" s="74"/>
      <c r="M57" s="74"/>
      <c r="N57" s="74"/>
      <c r="O57" s="74"/>
    </row>
    <row r="58" spans="3:18" x14ac:dyDescent="0.2">
      <c r="F58" s="74"/>
      <c r="G58" s="74"/>
      <c r="H58" s="74"/>
      <c r="I58" s="74"/>
      <c r="J58" s="74"/>
      <c r="K58" s="74"/>
      <c r="L58" s="74"/>
      <c r="M58" s="74"/>
      <c r="N58" s="74"/>
      <c r="O58" s="74"/>
    </row>
    <row r="61" spans="3:18" x14ac:dyDescent="0.2">
      <c r="F61" s="71"/>
      <c r="G61" s="71"/>
      <c r="H61" s="71"/>
      <c r="I61" s="71"/>
      <c r="J61" s="71"/>
      <c r="K61" s="71"/>
      <c r="L61" s="71"/>
      <c r="M61" s="71"/>
      <c r="N61" s="71"/>
      <c r="O61" s="71"/>
    </row>
    <row r="62" spans="3:18" x14ac:dyDescent="0.2">
      <c r="F62" s="71"/>
      <c r="G62" s="71"/>
      <c r="H62" s="71"/>
      <c r="I62" s="71"/>
      <c r="J62" s="71"/>
      <c r="K62" s="71"/>
      <c r="L62" s="71"/>
      <c r="M62" s="71"/>
      <c r="N62" s="71"/>
      <c r="O62" s="71"/>
    </row>
  </sheetData>
  <mergeCells count="36">
    <mergeCell ref="O2:R2"/>
    <mergeCell ref="J3:R3"/>
    <mergeCell ref="G7:G8"/>
    <mergeCell ref="I7:I8"/>
    <mergeCell ref="O7:O8"/>
    <mergeCell ref="R7:R8"/>
    <mergeCell ref="Q7:Q8"/>
    <mergeCell ref="P7:P8"/>
    <mergeCell ref="N7:N8"/>
    <mergeCell ref="J7:J8"/>
    <mergeCell ref="L7:L8"/>
    <mergeCell ref="M7:M8"/>
    <mergeCell ref="B17:C18"/>
    <mergeCell ref="D17:D18"/>
    <mergeCell ref="D11:D12"/>
    <mergeCell ref="D13:D14"/>
    <mergeCell ref="B15:C16"/>
    <mergeCell ref="B11:C12"/>
    <mergeCell ref="D15:D16"/>
    <mergeCell ref="B13:C14"/>
    <mergeCell ref="B9:C10"/>
    <mergeCell ref="K7:K8"/>
    <mergeCell ref="D9:D10"/>
    <mergeCell ref="H7:H8"/>
    <mergeCell ref="F7:F8"/>
    <mergeCell ref="Q20:R20"/>
    <mergeCell ref="C30:O30"/>
    <mergeCell ref="C23:P23"/>
    <mergeCell ref="B33:M33"/>
    <mergeCell ref="C25:O25"/>
    <mergeCell ref="C27:O28"/>
    <mergeCell ref="C20:P20"/>
    <mergeCell ref="B19:B20"/>
    <mergeCell ref="C21:O21"/>
    <mergeCell ref="C22:L22"/>
    <mergeCell ref="P22:R22"/>
  </mergeCells>
  <phoneticPr fontId="0" type="noConversion"/>
  <hyperlinks>
    <hyperlink ref="R23" r:id="rId1" xr:uid="{00000000-0004-0000-0000-000000000000}"/>
  </hyperlinks>
  <printOptions horizontalCentered="1"/>
  <pageMargins left="0.28999999999999998" right="0.35433070866141736" top="0.6692913385826772" bottom="0.6692913385826772" header="0.51181102362204722" footer="0.51181102362204722"/>
  <pageSetup paperSize="9" scale="72" orientation="landscape"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48"/>
  <sheetViews>
    <sheetView showGridLines="0" zoomScale="70" zoomScaleNormal="70" workbookViewId="0"/>
  </sheetViews>
  <sheetFormatPr defaultRowHeight="12.75" x14ac:dyDescent="0.2"/>
  <cols>
    <col min="1" max="1" width="4.7109375" customWidth="1"/>
    <col min="2" max="2" width="4.42578125" customWidth="1"/>
    <col min="5" max="5" width="12" customWidth="1"/>
    <col min="6" max="6" width="11.7109375" customWidth="1"/>
    <col min="7" max="7" width="10.42578125" customWidth="1"/>
    <col min="8" max="14" width="11.7109375" customWidth="1"/>
    <col min="15" max="15" width="12.85546875" customWidth="1"/>
    <col min="17" max="17" width="13.42578125" customWidth="1"/>
  </cols>
  <sheetData>
    <row r="1" spans="1:27" x14ac:dyDescent="0.2">
      <c r="A1" s="3"/>
      <c r="B1" s="3"/>
      <c r="C1" s="3"/>
      <c r="D1" s="3"/>
      <c r="E1" s="3"/>
      <c r="F1" s="3"/>
      <c r="G1" s="3"/>
      <c r="H1" s="3"/>
      <c r="I1" s="3"/>
      <c r="J1" s="3"/>
      <c r="K1" s="3"/>
      <c r="L1" s="3"/>
      <c r="M1" s="3"/>
      <c r="N1" s="3"/>
      <c r="O1" s="3"/>
      <c r="P1" s="3"/>
      <c r="Q1" s="3"/>
      <c r="R1" s="3"/>
      <c r="S1" s="3"/>
      <c r="T1" s="3"/>
      <c r="U1" s="3"/>
      <c r="V1" s="3"/>
      <c r="W1" s="3"/>
      <c r="X1" s="3"/>
      <c r="Y1" s="3"/>
      <c r="Z1" s="3"/>
      <c r="AA1" s="3"/>
    </row>
    <row r="2" spans="1:27" ht="53.25" customHeight="1" x14ac:dyDescent="0.25">
      <c r="A2" s="8"/>
      <c r="B2" s="8"/>
      <c r="C2" s="8"/>
      <c r="D2" s="8"/>
      <c r="E2" s="8"/>
      <c r="F2" s="8"/>
      <c r="G2" s="8"/>
      <c r="H2" s="8"/>
      <c r="I2" s="8"/>
      <c r="J2" s="8"/>
      <c r="K2" s="8"/>
      <c r="L2" s="120" t="str">
        <f>INDEX!$O$2</f>
        <v>14th July 2020</v>
      </c>
      <c r="M2" s="121"/>
      <c r="N2" s="121"/>
      <c r="O2" s="121"/>
      <c r="P2" s="8"/>
      <c r="Q2" s="8"/>
      <c r="R2" s="8"/>
      <c r="S2" s="8"/>
      <c r="T2" s="8"/>
      <c r="U2" s="8"/>
      <c r="V2" s="8"/>
      <c r="W2" s="8"/>
      <c r="X2" s="8"/>
      <c r="Y2" s="8"/>
      <c r="Z2" s="8"/>
      <c r="AA2" s="8"/>
    </row>
    <row r="3" spans="1:27" ht="15.75" x14ac:dyDescent="0.25">
      <c r="A3" s="8"/>
      <c r="B3" s="8"/>
      <c r="C3" s="8"/>
      <c r="D3" s="8"/>
      <c r="E3" s="8"/>
      <c r="F3" s="8"/>
      <c r="G3" s="8"/>
      <c r="H3" s="8"/>
      <c r="I3" s="8"/>
      <c r="J3" s="8"/>
      <c r="K3" s="8"/>
      <c r="L3" s="8"/>
      <c r="M3" s="8"/>
      <c r="N3" s="8"/>
      <c r="O3" s="8"/>
      <c r="P3" s="8"/>
      <c r="Q3" s="8"/>
      <c r="R3" s="8"/>
      <c r="S3" s="8"/>
      <c r="T3" s="8"/>
      <c r="U3" s="8"/>
      <c r="V3" s="8"/>
      <c r="W3" s="8"/>
      <c r="X3" s="8"/>
      <c r="Y3" s="8"/>
      <c r="Z3" s="8"/>
      <c r="AA3" s="8"/>
    </row>
    <row r="4" spans="1:27" s="2" customFormat="1" ht="19.5" customHeight="1" x14ac:dyDescent="0.35">
      <c r="A4" s="48"/>
      <c r="B4" s="48"/>
      <c r="C4" s="58" t="s">
        <v>31</v>
      </c>
      <c r="D4" s="8"/>
      <c r="E4" s="8"/>
      <c r="F4" s="8"/>
      <c r="G4" s="8"/>
      <c r="H4" s="123"/>
      <c r="I4" s="124"/>
      <c r="J4" s="124"/>
      <c r="K4" s="124"/>
      <c r="L4" s="124"/>
      <c r="M4" s="124"/>
      <c r="N4" s="124"/>
      <c r="O4" s="124"/>
      <c r="P4" s="8"/>
      <c r="Q4" s="8"/>
      <c r="R4" s="49"/>
      <c r="S4" s="48"/>
      <c r="T4" s="48"/>
      <c r="U4" s="48"/>
      <c r="V4" s="48"/>
      <c r="W4" s="48"/>
      <c r="X4" s="48"/>
      <c r="Y4" s="48"/>
      <c r="Z4" s="48"/>
      <c r="AA4" s="48"/>
    </row>
    <row r="5" spans="1:27" s="2" customFormat="1" ht="14.1" customHeight="1" x14ac:dyDescent="0.25">
      <c r="A5" s="8"/>
      <c r="B5" s="8"/>
      <c r="C5" s="8"/>
      <c r="D5" s="8"/>
      <c r="E5" s="8"/>
      <c r="F5" s="8"/>
      <c r="G5" s="8"/>
      <c r="H5" s="8"/>
      <c r="I5" s="8"/>
      <c r="J5" s="8"/>
      <c r="K5" s="8"/>
      <c r="L5" s="8"/>
      <c r="M5" s="8"/>
      <c r="N5" s="8"/>
      <c r="O5" s="8"/>
      <c r="P5" s="8"/>
      <c r="Q5" s="8"/>
      <c r="R5" s="48"/>
      <c r="S5" s="48"/>
      <c r="T5" s="48"/>
      <c r="U5" s="48"/>
      <c r="V5" s="48"/>
      <c r="W5" s="48"/>
      <c r="X5" s="48"/>
      <c r="Y5" s="48"/>
      <c r="Z5" s="48"/>
      <c r="AA5" s="48"/>
    </row>
    <row r="6" spans="1:27" s="2" customFormat="1" ht="20.100000000000001" customHeight="1" x14ac:dyDescent="0.25">
      <c r="A6" s="48"/>
      <c r="B6" s="50"/>
      <c r="C6" s="48"/>
      <c r="D6" s="48"/>
      <c r="E6" s="51"/>
      <c r="F6" s="52"/>
      <c r="G6" s="52"/>
      <c r="H6" s="52"/>
      <c r="I6" s="52"/>
      <c r="J6" s="52"/>
      <c r="K6" s="52"/>
      <c r="L6" s="52"/>
      <c r="M6" s="52"/>
      <c r="N6" s="52"/>
      <c r="O6" s="52"/>
      <c r="P6" s="52"/>
      <c r="Q6" s="48"/>
      <c r="R6" s="48"/>
      <c r="S6" s="48"/>
      <c r="T6" s="48"/>
      <c r="U6" s="48"/>
      <c r="V6" s="48"/>
      <c r="W6" s="48"/>
      <c r="X6" s="48"/>
      <c r="Y6" s="48"/>
      <c r="Z6" s="48"/>
      <c r="AA6" s="48"/>
    </row>
    <row r="7" spans="1:27" ht="20.100000000000001" customHeight="1" x14ac:dyDescent="0.25">
      <c r="A7" s="8"/>
      <c r="B7" s="8"/>
      <c r="C7" s="8"/>
      <c r="D7" s="8"/>
      <c r="E7" s="8"/>
      <c r="F7" s="48"/>
      <c r="G7" s="8"/>
      <c r="H7" s="8"/>
      <c r="I7" s="8"/>
      <c r="J7" s="8"/>
      <c r="K7" s="8"/>
      <c r="L7" s="8"/>
      <c r="M7" s="8"/>
      <c r="N7" s="8"/>
      <c r="O7" s="8"/>
      <c r="P7" s="8"/>
      <c r="Q7" s="8"/>
      <c r="R7" s="8"/>
      <c r="S7" s="8"/>
      <c r="T7" s="8"/>
      <c r="U7" s="8"/>
      <c r="V7" s="8"/>
      <c r="W7" s="8"/>
      <c r="X7" s="8"/>
      <c r="Y7" s="8"/>
      <c r="Z7" s="8"/>
      <c r="AA7" s="8"/>
    </row>
    <row r="8" spans="1:27" ht="20.100000000000001" customHeight="1" x14ac:dyDescent="0.25">
      <c r="A8" s="8"/>
      <c r="B8" s="8"/>
      <c r="C8" s="8"/>
      <c r="D8" s="8"/>
      <c r="E8" s="8"/>
      <c r="F8" s="8"/>
      <c r="G8" s="8"/>
      <c r="H8" s="8"/>
      <c r="I8" s="8"/>
      <c r="J8" s="8"/>
      <c r="K8" s="8"/>
      <c r="L8" s="8"/>
      <c r="M8" s="8"/>
      <c r="N8" s="8"/>
      <c r="O8" s="8"/>
      <c r="P8" s="8"/>
      <c r="Q8" s="8"/>
      <c r="R8" s="8"/>
      <c r="S8" s="8"/>
      <c r="T8" s="8"/>
      <c r="U8" s="8"/>
      <c r="V8" s="8"/>
      <c r="W8" s="8"/>
      <c r="X8" s="8"/>
      <c r="Y8" s="8"/>
      <c r="Z8" s="8"/>
      <c r="AA8" s="8"/>
    </row>
    <row r="9" spans="1:27" ht="20.100000000000001" customHeight="1" x14ac:dyDescent="0.25">
      <c r="A9" s="8"/>
      <c r="B9" s="8"/>
      <c r="C9" s="8"/>
      <c r="D9" s="8"/>
      <c r="E9" s="8"/>
      <c r="F9" s="8"/>
      <c r="G9" s="8"/>
      <c r="H9" s="8"/>
      <c r="I9" s="8"/>
      <c r="J9" s="8"/>
      <c r="K9" s="8"/>
      <c r="L9" s="8"/>
      <c r="M9" s="8"/>
      <c r="N9" s="8"/>
      <c r="O9" s="8"/>
      <c r="P9" s="8"/>
      <c r="Q9" s="8"/>
      <c r="R9" s="8"/>
      <c r="S9" s="8"/>
      <c r="T9" s="8"/>
      <c r="U9" s="8"/>
      <c r="V9" s="8"/>
      <c r="W9" s="8"/>
      <c r="X9" s="8"/>
      <c r="Y9" s="8"/>
      <c r="Z9" s="8"/>
      <c r="AA9" s="8"/>
    </row>
    <row r="10" spans="1:27" ht="20.100000000000001" customHeight="1" x14ac:dyDescent="0.25">
      <c r="A10" s="8"/>
      <c r="B10" s="8"/>
      <c r="C10" s="8"/>
      <c r="D10" s="8"/>
      <c r="E10" s="8"/>
      <c r="F10" s="8"/>
      <c r="G10" s="8"/>
      <c r="H10" s="8"/>
      <c r="I10" s="8"/>
      <c r="J10" s="8"/>
      <c r="K10" s="8"/>
      <c r="L10" s="8"/>
      <c r="M10" s="8"/>
      <c r="N10" s="8"/>
      <c r="O10" s="8"/>
      <c r="P10" s="8"/>
      <c r="Q10" s="8"/>
      <c r="R10" s="8"/>
      <c r="S10" s="8"/>
      <c r="T10" s="8"/>
      <c r="U10" s="8"/>
      <c r="V10" s="8"/>
      <c r="W10" s="8"/>
      <c r="X10" s="8"/>
      <c r="Y10" s="8"/>
      <c r="Z10" s="8"/>
      <c r="AA10" s="8"/>
    </row>
    <row r="11" spans="1:27" ht="20.100000000000001"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row>
    <row r="12" spans="1:27" ht="20.100000000000001"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7" ht="20.100000000000001" customHeight="1"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7" ht="20.100000000000001"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27" ht="20.100000000000001"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7" ht="20.100000000000001"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20.100000000000001"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row>
    <row r="18" spans="1:27" ht="20.100000000000001"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row>
    <row r="19" spans="1:27" ht="20.100000000000001"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row>
    <row r="20" spans="1:27" ht="20.100000000000001"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row>
    <row r="21" spans="1:27" ht="20.100000000000001"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row>
    <row r="22" spans="1:27" ht="20.100000000000001" customHeight="1" x14ac:dyDescent="0.25">
      <c r="A22" s="8"/>
      <c r="B22" s="8"/>
      <c r="C22" s="8"/>
      <c r="D22" s="8"/>
      <c r="E22" s="8"/>
      <c r="F22" s="8"/>
      <c r="G22" s="8"/>
      <c r="H22" s="8"/>
      <c r="I22" s="8"/>
      <c r="J22" s="8"/>
      <c r="K22" s="8"/>
      <c r="L22" s="8"/>
      <c r="M22" s="8"/>
      <c r="N22" s="8"/>
      <c r="O22" s="8"/>
      <c r="P22" s="8"/>
      <c r="Q22" s="8"/>
      <c r="R22" s="122"/>
      <c r="S22" s="119"/>
      <c r="T22" s="119"/>
      <c r="U22" s="119"/>
      <c r="V22" s="119"/>
      <c r="W22" s="119"/>
      <c r="X22" s="119"/>
      <c r="Y22" s="119"/>
      <c r="Z22" s="119"/>
      <c r="AA22" s="119"/>
    </row>
    <row r="23" spans="1:27" ht="20.100000000000001"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row>
    <row r="24" spans="1:27" ht="20.100000000000001" customHeight="1" x14ac:dyDescent="0.25">
      <c r="A24" s="8"/>
      <c r="B24" s="8"/>
      <c r="C24" s="8"/>
      <c r="D24" s="8"/>
      <c r="E24" s="8"/>
      <c r="F24" s="8"/>
      <c r="G24" s="8"/>
      <c r="H24" s="8"/>
      <c r="I24" s="8"/>
      <c r="J24" s="8"/>
      <c r="K24" s="8"/>
      <c r="L24" s="8"/>
      <c r="M24" s="8"/>
      <c r="N24" s="118" t="s">
        <v>13</v>
      </c>
      <c r="O24" s="119"/>
      <c r="P24" s="8"/>
      <c r="Q24" s="8"/>
      <c r="R24" s="8"/>
      <c r="S24" s="8"/>
      <c r="T24" s="8"/>
      <c r="U24" s="8"/>
      <c r="V24" s="8"/>
      <c r="W24" s="8"/>
      <c r="X24" s="8"/>
      <c r="Y24" s="8"/>
      <c r="Z24" s="8"/>
      <c r="AA24" s="8"/>
    </row>
    <row r="25" spans="1:27" ht="20.100000000000001" customHeight="1" x14ac:dyDescent="0.25">
      <c r="A25" s="8"/>
      <c r="B25" s="8"/>
      <c r="C25" s="8"/>
      <c r="D25" s="8"/>
      <c r="E25" s="8"/>
      <c r="F25" s="8"/>
      <c r="G25" s="8"/>
      <c r="H25" s="8"/>
      <c r="I25" s="8"/>
      <c r="J25" s="8"/>
      <c r="K25" s="52"/>
      <c r="L25" s="52"/>
      <c r="M25" s="52"/>
      <c r="N25" s="8"/>
      <c r="O25" s="52" t="s">
        <v>19</v>
      </c>
      <c r="P25" s="8"/>
      <c r="Q25" s="8"/>
      <c r="R25" s="8"/>
      <c r="S25" s="8"/>
      <c r="T25" s="8"/>
      <c r="U25" s="8"/>
      <c r="V25" s="8"/>
      <c r="W25" s="8"/>
      <c r="X25" s="8"/>
      <c r="Y25" s="8"/>
      <c r="Z25" s="8"/>
      <c r="AA25" s="8"/>
    </row>
    <row r="26" spans="1:27" ht="20.100000000000001" customHeight="1" x14ac:dyDescent="0.25">
      <c r="A26" s="8"/>
      <c r="B26" s="53"/>
      <c r="C26" s="8"/>
      <c r="D26" s="8"/>
      <c r="E26" s="54"/>
      <c r="F26" s="8"/>
      <c r="G26" s="8"/>
      <c r="H26" s="8"/>
      <c r="I26" s="8"/>
      <c r="J26" s="8"/>
      <c r="K26" s="8"/>
      <c r="L26" s="55"/>
      <c r="M26" s="46"/>
      <c r="N26" s="56"/>
      <c r="O26" s="61" t="s">
        <v>14</v>
      </c>
      <c r="P26" s="8"/>
      <c r="Q26" s="8"/>
      <c r="R26" s="8"/>
      <c r="S26" s="8"/>
      <c r="T26" s="8"/>
      <c r="U26" s="8"/>
      <c r="V26" s="8"/>
      <c r="W26" s="8"/>
      <c r="X26" s="8"/>
      <c r="Y26" s="8"/>
      <c r="Z26" s="8"/>
      <c r="AA26" s="8"/>
    </row>
    <row r="27" spans="1:27" ht="20.100000000000001" customHeight="1" x14ac:dyDescent="0.25">
      <c r="A27" s="8"/>
      <c r="B27" s="53"/>
      <c r="C27" s="8"/>
      <c r="D27" s="8"/>
      <c r="E27" s="8"/>
      <c r="F27" s="8"/>
      <c r="G27" s="8"/>
      <c r="H27" s="55"/>
      <c r="I27" s="55"/>
      <c r="J27" s="55"/>
      <c r="K27" s="55"/>
      <c r="L27" s="55"/>
      <c r="M27" s="48"/>
      <c r="N27" s="8"/>
      <c r="O27" s="8"/>
      <c r="P27" s="8"/>
      <c r="Q27" s="8"/>
      <c r="R27" s="8"/>
      <c r="S27" s="48"/>
      <c r="T27" s="48"/>
      <c r="U27" s="48"/>
      <c r="V27" s="8"/>
      <c r="W27" s="8"/>
      <c r="X27" s="8"/>
      <c r="Y27" s="8"/>
      <c r="Z27" s="8"/>
      <c r="AA27" s="8"/>
    </row>
    <row r="28" spans="1:27" ht="20.100000000000001" customHeight="1" x14ac:dyDescent="0.25">
      <c r="A28" s="8"/>
      <c r="B28" s="53"/>
      <c r="C28" s="8"/>
      <c r="D28" s="8"/>
      <c r="E28" s="57"/>
      <c r="F28" s="55"/>
      <c r="G28" s="55"/>
      <c r="H28" s="55"/>
      <c r="I28" s="55"/>
      <c r="J28" s="55"/>
      <c r="K28" s="55"/>
      <c r="L28" s="55"/>
      <c r="M28" s="48"/>
      <c r="N28" s="48"/>
      <c r="O28" s="8"/>
      <c r="P28" s="8"/>
      <c r="Q28" s="8"/>
      <c r="R28" s="8"/>
      <c r="S28" s="8"/>
      <c r="T28" s="48"/>
      <c r="U28" s="48"/>
      <c r="V28" s="8"/>
      <c r="W28" s="8"/>
      <c r="X28" s="8"/>
      <c r="Y28" s="8"/>
      <c r="Z28" s="8"/>
      <c r="AA28" s="8"/>
    </row>
    <row r="29" spans="1:27" ht="20.100000000000001" customHeight="1" x14ac:dyDescent="0.25">
      <c r="A29" s="8"/>
      <c r="B29" s="8"/>
      <c r="C29" s="8"/>
      <c r="D29" s="8"/>
      <c r="E29" s="8"/>
      <c r="F29" s="47"/>
      <c r="G29" s="8"/>
      <c r="H29" s="55"/>
      <c r="I29" s="55"/>
      <c r="J29" s="55"/>
      <c r="K29" s="8"/>
      <c r="L29" s="55"/>
      <c r="M29" s="8"/>
      <c r="N29" s="46"/>
      <c r="O29" s="46"/>
      <c r="P29" s="46"/>
      <c r="Q29" s="46"/>
      <c r="R29" s="8"/>
      <c r="S29" s="48"/>
      <c r="T29" s="48"/>
      <c r="U29" s="48"/>
      <c r="V29" s="8"/>
      <c r="W29" s="8"/>
      <c r="X29" s="8"/>
      <c r="Y29" s="8"/>
      <c r="Z29" s="8"/>
      <c r="AA29" s="8"/>
    </row>
    <row r="30" spans="1:27" ht="20.100000000000001" customHeight="1" x14ac:dyDescent="0.25">
      <c r="A30" s="8"/>
      <c r="B30" s="53"/>
      <c r="C30" s="8"/>
      <c r="D30" s="8"/>
      <c r="E30" s="8"/>
      <c r="F30" s="8"/>
      <c r="G30" s="8"/>
      <c r="H30" s="8"/>
      <c r="I30" s="8"/>
      <c r="J30" s="8"/>
      <c r="K30" s="8"/>
      <c r="L30" s="8"/>
      <c r="M30" s="8"/>
      <c r="N30" s="8"/>
      <c r="O30" s="8"/>
      <c r="P30" s="8"/>
      <c r="Q30" s="8"/>
      <c r="R30" s="8"/>
      <c r="S30" s="8"/>
      <c r="T30" s="8"/>
      <c r="U30" s="8"/>
      <c r="V30" s="8"/>
      <c r="W30" s="8"/>
      <c r="X30" s="8"/>
      <c r="Y30" s="8"/>
      <c r="Z30" s="8"/>
      <c r="AA30" s="8"/>
    </row>
    <row r="31" spans="1:27" ht="20.100000000000001"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5.75" x14ac:dyDescent="0.2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5.75" x14ac:dyDescent="0.2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5.75" x14ac:dyDescent="0.2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5.75"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5.75"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5.75"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5.75"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5.75"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5.75"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5.75"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5.75"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5.75"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5.75"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5.75"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5.75" x14ac:dyDescent="0.25">
      <c r="A46" s="8"/>
      <c r="B46" s="8"/>
      <c r="C46" s="8"/>
      <c r="D46" s="8"/>
      <c r="E46" s="8"/>
      <c r="F46" s="8"/>
      <c r="G46" s="8" t="s">
        <v>8</v>
      </c>
      <c r="H46" s="8"/>
      <c r="I46" s="8"/>
      <c r="J46" s="8"/>
      <c r="K46" s="8"/>
      <c r="L46" s="8"/>
      <c r="M46" s="8"/>
      <c r="N46" s="8"/>
      <c r="O46" s="8"/>
      <c r="P46" s="8"/>
      <c r="Q46" s="8"/>
      <c r="R46" s="8"/>
      <c r="S46" s="8"/>
      <c r="T46" s="8"/>
      <c r="U46" s="8"/>
      <c r="V46" s="8"/>
      <c r="W46" s="8"/>
      <c r="X46" s="8"/>
      <c r="Y46" s="8"/>
      <c r="Z46" s="8"/>
      <c r="AA46" s="8"/>
    </row>
    <row r="47" spans="1:27" ht="15.75"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5.75" x14ac:dyDescent="0.25">
      <c r="A48" s="8"/>
      <c r="B48" s="8"/>
      <c r="C48" s="8"/>
      <c r="D48" s="8"/>
      <c r="E48" s="8"/>
      <c r="F48" s="8"/>
      <c r="G48" s="8" t="s">
        <v>8</v>
      </c>
      <c r="H48" s="8"/>
      <c r="I48" s="8"/>
      <c r="J48" s="8"/>
      <c r="K48" s="8"/>
      <c r="L48" s="8"/>
      <c r="M48" s="8"/>
      <c r="N48" s="8"/>
      <c r="O48" s="8"/>
      <c r="P48" s="8"/>
      <c r="Q48" s="8"/>
      <c r="R48" s="8"/>
      <c r="S48" s="8"/>
      <c r="T48" s="8"/>
      <c r="U48" s="8"/>
      <c r="V48" s="8"/>
      <c r="W48" s="8"/>
      <c r="X48" s="8"/>
      <c r="Y48" s="8"/>
      <c r="Z48" s="8"/>
      <c r="AA48" s="8"/>
    </row>
  </sheetData>
  <mergeCells count="4">
    <mergeCell ref="N24:O24"/>
    <mergeCell ref="L2:O2"/>
    <mergeCell ref="R22:AA22"/>
    <mergeCell ref="H4:O4"/>
  </mergeCells>
  <phoneticPr fontId="0" type="noConversion"/>
  <hyperlinks>
    <hyperlink ref="M29:Q29" r:id="rId1" display="www.acadametrics.co.uk" xr:uid="{00000000-0004-0000-0100-000000000000}"/>
    <hyperlink ref="O26" r:id="rId2" xr:uid="{00000000-0004-0000-0100-000001000000}"/>
  </hyperlinks>
  <printOptions horizontalCentered="1"/>
  <pageMargins left="0.82677165354330717" right="0.74803149606299213" top="0.86614173228346458" bottom="0.98425196850393704" header="0.51181102362204722" footer="0.51181102362204722"/>
  <pageSetup paperSize="9" scale="84"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48"/>
  <sheetViews>
    <sheetView showGridLines="0" zoomScale="70" zoomScaleNormal="70" workbookViewId="0"/>
  </sheetViews>
  <sheetFormatPr defaultRowHeight="12.75" x14ac:dyDescent="0.2"/>
  <cols>
    <col min="1" max="1" width="4.7109375" customWidth="1"/>
    <col min="2" max="2" width="4.42578125" customWidth="1"/>
    <col min="5" max="5" width="12" customWidth="1"/>
    <col min="6" max="7" width="11.7109375" customWidth="1"/>
    <col min="8" max="8" width="13" customWidth="1"/>
    <col min="9" max="14" width="11.7109375" customWidth="1"/>
    <col min="15" max="15" width="21.28515625" customWidth="1"/>
    <col min="16" max="16" width="10.140625" customWidth="1"/>
    <col min="17" max="17" width="11.85546875" customWidth="1"/>
  </cols>
  <sheetData>
    <row r="1" spans="1:21" ht="15.75" x14ac:dyDescent="0.25">
      <c r="A1" s="8"/>
      <c r="B1" s="8"/>
      <c r="C1" s="8"/>
      <c r="D1" s="8"/>
      <c r="E1" s="8"/>
      <c r="F1" s="8"/>
      <c r="G1" s="8"/>
      <c r="H1" s="8"/>
      <c r="I1" s="8"/>
      <c r="J1" s="8"/>
      <c r="K1" s="8"/>
      <c r="L1" s="8"/>
      <c r="M1" s="8"/>
      <c r="N1" s="8"/>
      <c r="O1" s="8"/>
      <c r="P1" s="8"/>
      <c r="Q1" s="8"/>
      <c r="R1" s="8"/>
      <c r="S1" s="8"/>
      <c r="T1" s="8"/>
      <c r="U1" s="8"/>
    </row>
    <row r="2" spans="1:21" ht="52.5" customHeight="1" x14ac:dyDescent="0.25">
      <c r="A2" s="8"/>
      <c r="B2" s="8"/>
      <c r="C2" s="8"/>
      <c r="D2" s="8"/>
      <c r="E2" s="8"/>
      <c r="F2" s="8"/>
      <c r="G2" s="8"/>
      <c r="H2" s="8"/>
      <c r="I2" s="8"/>
      <c r="J2" s="8"/>
      <c r="K2" s="8"/>
      <c r="L2" s="120" t="str">
        <f>INDEX!$O$2</f>
        <v>14th July 2020</v>
      </c>
      <c r="M2" s="121"/>
      <c r="N2" s="121"/>
      <c r="O2" s="121"/>
      <c r="P2" s="8"/>
      <c r="Q2" s="8"/>
      <c r="R2" s="8"/>
      <c r="S2" s="8"/>
      <c r="T2" s="8"/>
      <c r="U2" s="8"/>
    </row>
    <row r="3" spans="1:21" ht="15.75" x14ac:dyDescent="0.25">
      <c r="A3" s="8"/>
      <c r="B3" s="8"/>
      <c r="C3" s="8"/>
      <c r="D3" s="8"/>
      <c r="E3" s="8"/>
      <c r="F3" s="8"/>
      <c r="G3" s="8"/>
      <c r="H3" s="8"/>
      <c r="I3" s="8"/>
      <c r="J3" s="8"/>
      <c r="K3" s="8"/>
      <c r="L3" s="8"/>
      <c r="M3" s="8"/>
      <c r="N3" s="8"/>
      <c r="O3" s="8"/>
      <c r="P3" s="8"/>
      <c r="Q3" s="8"/>
      <c r="R3" s="8"/>
      <c r="S3" s="8"/>
      <c r="T3" s="8"/>
      <c r="U3" s="8"/>
    </row>
    <row r="4" spans="1:21" s="2" customFormat="1" ht="19.5" customHeight="1" x14ac:dyDescent="0.35">
      <c r="A4" s="48"/>
      <c r="B4" s="48"/>
      <c r="C4" s="58" t="s">
        <v>32</v>
      </c>
      <c r="D4" s="8"/>
      <c r="E4" s="8"/>
      <c r="F4" s="8"/>
      <c r="G4" s="8"/>
      <c r="H4" s="123"/>
      <c r="I4" s="124"/>
      <c r="J4" s="124"/>
      <c r="K4" s="124"/>
      <c r="L4" s="124"/>
      <c r="M4" s="124"/>
      <c r="N4" s="124"/>
      <c r="O4" s="124"/>
      <c r="P4" s="8"/>
      <c r="Q4" s="49"/>
      <c r="R4" s="49"/>
      <c r="S4" s="48"/>
      <c r="T4" s="48"/>
      <c r="U4" s="48"/>
    </row>
    <row r="5" spans="1:21" s="2" customFormat="1" ht="14.1" customHeight="1" x14ac:dyDescent="0.25">
      <c r="A5" s="8"/>
      <c r="B5" s="8"/>
      <c r="C5" s="8"/>
      <c r="D5" s="8"/>
      <c r="E5" s="8"/>
      <c r="F5" s="8"/>
      <c r="G5" s="8"/>
      <c r="H5" s="8"/>
      <c r="I5" s="8"/>
      <c r="J5" s="8"/>
      <c r="K5" s="8"/>
      <c r="L5" s="8"/>
      <c r="M5" s="8"/>
      <c r="N5" s="8"/>
      <c r="O5" s="8"/>
      <c r="P5" s="8"/>
      <c r="Q5" s="8"/>
      <c r="R5" s="48"/>
      <c r="S5" s="48"/>
      <c r="T5" s="48"/>
      <c r="U5" s="48"/>
    </row>
    <row r="6" spans="1:21" s="2" customFormat="1" ht="20.100000000000001" customHeight="1" x14ac:dyDescent="0.25">
      <c r="A6" s="48"/>
      <c r="B6" s="50"/>
      <c r="C6" s="48"/>
      <c r="D6" s="48"/>
      <c r="E6" s="51"/>
      <c r="F6" s="52"/>
      <c r="G6" s="52"/>
      <c r="H6" s="52"/>
      <c r="I6" s="52"/>
      <c r="J6" s="52"/>
      <c r="K6" s="52"/>
      <c r="L6" s="52"/>
      <c r="M6" s="52"/>
      <c r="N6" s="52"/>
      <c r="O6" s="52"/>
      <c r="P6" s="52"/>
      <c r="Q6" s="48"/>
      <c r="R6" s="48"/>
      <c r="S6" s="48"/>
      <c r="T6" s="48"/>
      <c r="U6" s="48"/>
    </row>
    <row r="7" spans="1:21" ht="20.100000000000001" customHeight="1" x14ac:dyDescent="0.25">
      <c r="A7" s="8"/>
      <c r="B7" s="8"/>
      <c r="C7" s="8"/>
      <c r="D7" s="8"/>
      <c r="E7" s="8"/>
      <c r="F7" s="48"/>
      <c r="G7" s="8"/>
      <c r="H7" s="8"/>
      <c r="I7" s="8"/>
      <c r="J7" s="8"/>
      <c r="K7" s="8"/>
      <c r="L7" s="8"/>
      <c r="M7" s="8"/>
      <c r="N7" s="8"/>
      <c r="O7" s="8"/>
      <c r="P7" s="8"/>
      <c r="Q7" s="8"/>
      <c r="R7" s="8"/>
      <c r="S7" s="8"/>
      <c r="T7" s="8"/>
      <c r="U7" s="8"/>
    </row>
    <row r="8" spans="1:21" ht="20.100000000000001" customHeight="1" x14ac:dyDescent="0.25">
      <c r="A8" s="8"/>
      <c r="B8" s="8"/>
      <c r="C8" s="8"/>
      <c r="D8" s="8"/>
      <c r="E8" s="8"/>
      <c r="F8" s="8"/>
      <c r="G8" s="8"/>
      <c r="H8" s="8"/>
      <c r="I8" s="8"/>
      <c r="J8" s="8"/>
      <c r="K8" s="8"/>
      <c r="L8" s="8"/>
      <c r="M8" s="8"/>
      <c r="N8" s="8"/>
      <c r="O8" s="8"/>
      <c r="P8" s="8"/>
      <c r="Q8" s="8"/>
      <c r="R8" s="8"/>
      <c r="S8" s="8"/>
      <c r="T8" s="8"/>
      <c r="U8" s="8"/>
    </row>
    <row r="9" spans="1:21" ht="20.100000000000001" customHeight="1" x14ac:dyDescent="0.25">
      <c r="A9" s="8"/>
      <c r="B9" s="8"/>
      <c r="C9" s="8"/>
      <c r="D9" s="8"/>
      <c r="E9" s="8"/>
      <c r="F9" s="8"/>
      <c r="G9" s="8"/>
      <c r="H9" s="8"/>
      <c r="I9" s="8"/>
      <c r="J9" s="8"/>
      <c r="K9" s="8"/>
      <c r="L9" s="8"/>
      <c r="M9" s="8"/>
      <c r="N9" s="8"/>
      <c r="O9" s="8"/>
      <c r="P9" s="8"/>
      <c r="Q9" s="8"/>
      <c r="R9" s="8"/>
      <c r="S9" s="8"/>
      <c r="T9" s="8"/>
      <c r="U9" s="8"/>
    </row>
    <row r="10" spans="1:21" ht="20.100000000000001" customHeight="1" x14ac:dyDescent="0.25">
      <c r="A10" s="8"/>
      <c r="B10" s="8"/>
      <c r="C10" s="8"/>
      <c r="D10" s="8"/>
      <c r="E10" s="8"/>
      <c r="F10" s="8"/>
      <c r="G10" s="8"/>
      <c r="H10" s="8"/>
      <c r="I10" s="8"/>
      <c r="J10" s="8"/>
      <c r="K10" s="8"/>
      <c r="L10" s="8"/>
      <c r="M10" s="8"/>
      <c r="N10" s="8"/>
      <c r="O10" s="8"/>
      <c r="P10" s="8"/>
      <c r="Q10" s="8"/>
      <c r="R10" s="8"/>
      <c r="S10" s="8"/>
      <c r="T10" s="8"/>
      <c r="U10" s="8"/>
    </row>
    <row r="11" spans="1:21" ht="20.100000000000001" customHeight="1" x14ac:dyDescent="0.25">
      <c r="A11" s="8"/>
      <c r="B11" s="8"/>
      <c r="C11" s="8"/>
      <c r="D11" s="8"/>
      <c r="E11" s="8"/>
      <c r="F11" s="8"/>
      <c r="G11" s="8"/>
      <c r="H11" s="8"/>
      <c r="I11" s="8"/>
      <c r="J11" s="8"/>
      <c r="K11" s="8"/>
      <c r="L11" s="8"/>
      <c r="M11" s="8"/>
      <c r="N11" s="8"/>
      <c r="O11" s="8"/>
      <c r="P11" s="8"/>
      <c r="Q11" s="8"/>
      <c r="R11" s="8"/>
      <c r="S11" s="8"/>
      <c r="T11" s="8"/>
      <c r="U11" s="8"/>
    </row>
    <row r="12" spans="1:21" ht="20.100000000000001" customHeight="1" x14ac:dyDescent="0.25">
      <c r="A12" s="8"/>
      <c r="B12" s="8"/>
      <c r="C12" s="8"/>
      <c r="D12" s="8"/>
      <c r="E12" s="8"/>
      <c r="F12" s="8"/>
      <c r="G12" s="8"/>
      <c r="H12" s="8"/>
      <c r="I12" s="8"/>
      <c r="J12" s="8"/>
      <c r="K12" s="8"/>
      <c r="L12" s="8"/>
      <c r="M12" s="8"/>
      <c r="N12" s="8"/>
      <c r="O12" s="8"/>
      <c r="P12" s="8"/>
      <c r="Q12" s="8"/>
      <c r="R12" s="8"/>
      <c r="S12" s="8"/>
      <c r="T12" s="8"/>
      <c r="U12" s="8"/>
    </row>
    <row r="13" spans="1:21" ht="20.100000000000001" customHeight="1" x14ac:dyDescent="0.25">
      <c r="A13" s="8"/>
      <c r="B13" s="8"/>
      <c r="C13" s="8"/>
      <c r="D13" s="8"/>
      <c r="E13" s="8"/>
      <c r="F13" s="8"/>
      <c r="G13" s="8"/>
      <c r="H13" s="8"/>
      <c r="I13" s="8"/>
      <c r="J13" s="8"/>
      <c r="K13" s="8"/>
      <c r="L13" s="8"/>
      <c r="M13" s="8"/>
      <c r="N13" s="8"/>
      <c r="O13" s="8"/>
      <c r="P13" s="8"/>
      <c r="Q13" s="8"/>
      <c r="R13" s="8"/>
      <c r="S13" s="8"/>
      <c r="T13" s="8"/>
      <c r="U13" s="8"/>
    </row>
    <row r="14" spans="1:21" ht="20.100000000000001" customHeight="1" x14ac:dyDescent="0.25">
      <c r="A14" s="8"/>
      <c r="B14" s="8"/>
      <c r="C14" s="8"/>
      <c r="D14" s="8"/>
      <c r="E14" s="8"/>
      <c r="F14" s="8"/>
      <c r="G14" s="8"/>
      <c r="H14" s="8"/>
      <c r="I14" s="8"/>
      <c r="J14" s="8"/>
      <c r="K14" s="8"/>
      <c r="L14" s="8"/>
      <c r="M14" s="8"/>
      <c r="N14" s="8"/>
      <c r="O14" s="8"/>
      <c r="P14" s="8"/>
      <c r="Q14" s="8"/>
      <c r="R14" s="8"/>
      <c r="S14" s="8"/>
      <c r="T14" s="8"/>
      <c r="U14" s="8"/>
    </row>
    <row r="15" spans="1:21" ht="20.100000000000001" customHeight="1" x14ac:dyDescent="0.25">
      <c r="A15" s="8"/>
      <c r="B15" s="8"/>
      <c r="C15" s="8"/>
      <c r="D15" s="8"/>
      <c r="E15" s="8"/>
      <c r="F15" s="8"/>
      <c r="G15" s="8"/>
      <c r="H15" s="8"/>
      <c r="I15" s="8"/>
      <c r="J15" s="8"/>
      <c r="K15" s="8"/>
      <c r="L15" s="8"/>
      <c r="M15" s="8"/>
      <c r="N15" s="8"/>
      <c r="O15" s="8"/>
      <c r="P15" s="8"/>
      <c r="Q15" s="8"/>
      <c r="R15" s="8"/>
      <c r="S15" s="8"/>
      <c r="T15" s="8"/>
      <c r="U15" s="8"/>
    </row>
    <row r="16" spans="1:21" ht="20.100000000000001" customHeight="1" x14ac:dyDescent="0.25">
      <c r="A16" s="8"/>
      <c r="B16" s="8"/>
      <c r="C16" s="8"/>
      <c r="D16" s="8"/>
      <c r="E16" s="8"/>
      <c r="F16" s="8"/>
      <c r="G16" s="8"/>
      <c r="H16" s="8"/>
      <c r="I16" s="8"/>
      <c r="J16" s="8"/>
      <c r="K16" s="8"/>
      <c r="L16" s="8"/>
      <c r="M16" s="8"/>
      <c r="N16" s="8"/>
      <c r="O16" s="8"/>
      <c r="P16" s="8"/>
      <c r="Q16" s="8"/>
      <c r="R16" s="8"/>
      <c r="S16" s="8"/>
      <c r="T16" s="8"/>
      <c r="U16" s="8"/>
    </row>
    <row r="17" spans="1:21" ht="20.100000000000001" customHeight="1" x14ac:dyDescent="0.25">
      <c r="A17" s="8"/>
      <c r="B17" s="8"/>
      <c r="C17" s="8"/>
      <c r="D17" s="8"/>
      <c r="E17" s="8"/>
      <c r="F17" s="8"/>
      <c r="G17" s="8"/>
      <c r="H17" s="8"/>
      <c r="I17" s="8"/>
      <c r="J17" s="8"/>
      <c r="K17" s="8"/>
      <c r="L17" s="8"/>
      <c r="M17" s="8"/>
      <c r="N17" s="8"/>
      <c r="O17" s="8"/>
      <c r="P17" s="8"/>
      <c r="Q17" s="8"/>
      <c r="R17" s="8"/>
      <c r="S17" s="8"/>
      <c r="T17" s="8"/>
      <c r="U17" s="8"/>
    </row>
    <row r="18" spans="1:21" ht="20.100000000000001" customHeight="1" x14ac:dyDescent="0.25">
      <c r="A18" s="8"/>
      <c r="B18" s="8"/>
      <c r="C18" s="8"/>
      <c r="D18" s="8"/>
      <c r="E18" s="8"/>
      <c r="F18" s="8"/>
      <c r="G18" s="8"/>
      <c r="H18" s="8"/>
      <c r="I18" s="8"/>
      <c r="J18" s="8"/>
      <c r="K18" s="8"/>
      <c r="L18" s="8"/>
      <c r="M18" s="8"/>
      <c r="N18" s="8"/>
      <c r="O18" s="8"/>
      <c r="P18" s="8"/>
      <c r="Q18" s="8"/>
      <c r="R18" s="8"/>
      <c r="S18" s="8"/>
      <c r="T18" s="8"/>
      <c r="U18" s="8"/>
    </row>
    <row r="19" spans="1:21" ht="20.100000000000001" customHeight="1" x14ac:dyDescent="0.25">
      <c r="A19" s="8"/>
      <c r="B19" s="8"/>
      <c r="C19" s="8"/>
      <c r="D19" s="8"/>
      <c r="E19" s="8"/>
      <c r="F19" s="8"/>
      <c r="G19" s="8"/>
      <c r="H19" s="8"/>
      <c r="I19" s="8"/>
      <c r="J19" s="8"/>
      <c r="K19" s="8"/>
      <c r="L19" s="8"/>
      <c r="M19" s="8"/>
      <c r="N19" s="8"/>
      <c r="O19" s="8"/>
      <c r="P19" s="8"/>
      <c r="Q19" s="8"/>
      <c r="R19" s="8"/>
      <c r="S19" s="8"/>
      <c r="T19" s="8"/>
      <c r="U19" s="8"/>
    </row>
    <row r="20" spans="1:21" ht="20.100000000000001" customHeight="1" x14ac:dyDescent="0.25">
      <c r="A20" s="8"/>
      <c r="B20" s="8"/>
      <c r="C20" s="8"/>
      <c r="D20" s="8"/>
      <c r="E20" s="8"/>
      <c r="F20" s="8"/>
      <c r="G20" s="8"/>
      <c r="H20" s="8"/>
      <c r="I20" s="8"/>
      <c r="J20" s="8"/>
      <c r="K20" s="8"/>
      <c r="L20" s="8"/>
      <c r="M20" s="8"/>
      <c r="N20" s="8"/>
      <c r="O20" s="8"/>
      <c r="P20" s="8"/>
      <c r="Q20" s="8"/>
      <c r="R20" s="8"/>
      <c r="S20" s="8"/>
      <c r="T20" s="8"/>
      <c r="U20" s="8"/>
    </row>
    <row r="21" spans="1:21" ht="20.100000000000001" customHeight="1" x14ac:dyDescent="0.25">
      <c r="A21" s="8"/>
      <c r="B21" s="8"/>
      <c r="C21" s="8"/>
      <c r="D21" s="8"/>
      <c r="E21" s="8"/>
      <c r="F21" s="8"/>
      <c r="G21" s="8"/>
      <c r="H21" s="8"/>
      <c r="I21" s="8"/>
      <c r="J21" s="8"/>
      <c r="K21" s="8"/>
      <c r="L21" s="8"/>
      <c r="M21" s="8"/>
      <c r="N21" s="8"/>
      <c r="O21" s="8"/>
      <c r="P21" s="8"/>
      <c r="Q21" s="8"/>
      <c r="R21" s="8"/>
      <c r="S21" s="8"/>
      <c r="T21" s="8"/>
      <c r="U21" s="8"/>
    </row>
    <row r="22" spans="1:21" ht="20.100000000000001" customHeight="1" x14ac:dyDescent="0.25">
      <c r="A22" s="8"/>
      <c r="B22" s="8"/>
      <c r="C22" s="8"/>
      <c r="D22" s="8"/>
      <c r="E22" s="8"/>
      <c r="F22" s="8"/>
      <c r="G22" s="8"/>
      <c r="H22" s="8"/>
      <c r="I22" s="8"/>
      <c r="J22" s="8"/>
      <c r="K22" s="8"/>
      <c r="L22" s="8"/>
      <c r="M22" s="8"/>
      <c r="N22" s="8"/>
      <c r="O22" s="8"/>
      <c r="P22" s="8"/>
      <c r="Q22" s="8"/>
      <c r="R22" s="8"/>
      <c r="S22" s="8"/>
      <c r="T22" s="8"/>
      <c r="U22" s="8"/>
    </row>
    <row r="23" spans="1:21" ht="20.100000000000001" customHeight="1" x14ac:dyDescent="0.25">
      <c r="A23" s="8"/>
      <c r="B23" s="8"/>
      <c r="C23" s="8"/>
      <c r="D23" s="8"/>
      <c r="E23" s="8"/>
      <c r="F23" s="8"/>
      <c r="G23" s="8"/>
      <c r="H23" s="8"/>
      <c r="I23" s="8"/>
      <c r="J23" s="8"/>
      <c r="K23" s="8"/>
      <c r="L23" s="8"/>
      <c r="M23" s="8"/>
      <c r="N23" s="8"/>
      <c r="O23" s="8"/>
      <c r="P23" s="8"/>
      <c r="Q23" s="8"/>
      <c r="R23" s="8"/>
      <c r="S23" s="8"/>
      <c r="T23" s="8"/>
      <c r="U23" s="8"/>
    </row>
    <row r="24" spans="1:21" ht="20.100000000000001" customHeight="1" x14ac:dyDescent="0.25">
      <c r="A24" s="8"/>
      <c r="B24" s="8"/>
      <c r="C24" s="8"/>
      <c r="D24" s="8"/>
      <c r="E24" s="8"/>
      <c r="F24" s="8"/>
      <c r="G24" s="8"/>
      <c r="H24" s="8"/>
      <c r="I24" s="8"/>
      <c r="J24" s="8"/>
      <c r="K24" s="8"/>
      <c r="L24" s="8"/>
      <c r="M24" s="8"/>
      <c r="N24" s="118" t="s">
        <v>13</v>
      </c>
      <c r="O24" s="119"/>
      <c r="P24" s="8"/>
      <c r="Q24" s="8"/>
      <c r="R24" s="8"/>
      <c r="S24" s="8"/>
      <c r="T24" s="8"/>
      <c r="U24" s="8"/>
    </row>
    <row r="25" spans="1:21" ht="20.100000000000001" customHeight="1" x14ac:dyDescent="0.25">
      <c r="A25" s="8"/>
      <c r="B25" s="8"/>
      <c r="C25" s="8"/>
      <c r="D25" s="8"/>
      <c r="E25" s="8"/>
      <c r="F25" s="8"/>
      <c r="G25" s="8"/>
      <c r="H25" s="8"/>
      <c r="I25" s="8"/>
      <c r="J25" s="8"/>
      <c r="K25" s="52"/>
      <c r="L25" s="52"/>
      <c r="M25" s="52"/>
      <c r="N25" s="8"/>
      <c r="O25" s="52" t="s">
        <v>19</v>
      </c>
      <c r="P25" s="8"/>
      <c r="Q25" s="8"/>
      <c r="R25" s="8"/>
      <c r="S25" s="8"/>
      <c r="T25" s="8"/>
      <c r="U25" s="8"/>
    </row>
    <row r="26" spans="1:21" ht="20.100000000000001" customHeight="1" x14ac:dyDescent="0.25">
      <c r="A26" s="8"/>
      <c r="B26" s="53"/>
      <c r="C26" s="8"/>
      <c r="D26" s="8"/>
      <c r="E26" s="54"/>
      <c r="F26" s="8"/>
      <c r="G26" s="8"/>
      <c r="H26" s="8"/>
      <c r="I26" s="8"/>
      <c r="J26" s="8"/>
      <c r="K26" s="8"/>
      <c r="L26" s="55"/>
      <c r="M26" s="46"/>
      <c r="N26" s="56"/>
      <c r="O26" s="61" t="s">
        <v>14</v>
      </c>
      <c r="P26" s="8"/>
      <c r="Q26" s="8"/>
      <c r="R26" s="8"/>
      <c r="S26" s="8"/>
      <c r="T26" s="8"/>
      <c r="U26" s="8"/>
    </row>
    <row r="27" spans="1:21" ht="20.100000000000001" customHeight="1" x14ac:dyDescent="0.25">
      <c r="A27" s="8"/>
      <c r="B27" s="53"/>
      <c r="C27" s="8"/>
      <c r="D27" s="8"/>
      <c r="E27" s="8"/>
      <c r="F27" s="8"/>
      <c r="G27" s="8"/>
      <c r="H27" s="55"/>
      <c r="I27" s="55"/>
      <c r="J27" s="55"/>
      <c r="K27" s="55"/>
      <c r="L27" s="55"/>
      <c r="M27" s="48"/>
      <c r="N27" s="8"/>
      <c r="O27" s="8"/>
      <c r="P27" s="8"/>
      <c r="Q27" s="8"/>
      <c r="R27" s="8"/>
      <c r="S27" s="48"/>
      <c r="T27" s="48"/>
      <c r="U27" s="48"/>
    </row>
    <row r="28" spans="1:21" ht="20.100000000000001" customHeight="1" x14ac:dyDescent="0.25">
      <c r="A28" s="8"/>
      <c r="B28" s="53"/>
      <c r="C28" s="8"/>
      <c r="D28" s="8"/>
      <c r="E28" s="57"/>
      <c r="F28" s="55"/>
      <c r="G28" s="55"/>
      <c r="H28" s="55"/>
      <c r="I28" s="55"/>
      <c r="J28" s="55"/>
      <c r="K28" s="55"/>
      <c r="L28" s="55"/>
      <c r="M28" s="48"/>
      <c r="N28" s="48"/>
      <c r="O28" s="8"/>
      <c r="P28" s="8"/>
      <c r="Q28" s="8"/>
      <c r="R28" s="8"/>
      <c r="S28" s="8"/>
      <c r="T28" s="48"/>
      <c r="U28" s="48"/>
    </row>
    <row r="29" spans="1:21" ht="20.100000000000001" customHeight="1" x14ac:dyDescent="0.25">
      <c r="A29" s="8"/>
      <c r="B29" s="8"/>
      <c r="C29" s="8"/>
      <c r="D29" s="8"/>
      <c r="E29" s="8"/>
      <c r="F29" s="47"/>
      <c r="G29" s="8"/>
      <c r="H29" s="55"/>
      <c r="I29" s="55"/>
      <c r="J29" s="55"/>
      <c r="K29" s="8"/>
      <c r="L29" s="55"/>
      <c r="M29" s="8"/>
      <c r="N29" s="46"/>
      <c r="O29" s="46"/>
      <c r="P29" s="46"/>
      <c r="Q29" s="46"/>
      <c r="R29" s="8"/>
      <c r="S29" s="48"/>
      <c r="T29" s="48"/>
      <c r="U29" s="48"/>
    </row>
    <row r="30" spans="1:21" ht="20.100000000000001" customHeight="1" x14ac:dyDescent="0.25">
      <c r="A30" s="8"/>
      <c r="B30" s="53"/>
      <c r="C30" s="8"/>
      <c r="D30" s="8"/>
      <c r="E30" s="8"/>
      <c r="F30" s="8"/>
      <c r="G30" s="8"/>
      <c r="H30" s="8"/>
      <c r="I30" s="8"/>
      <c r="J30" s="8"/>
      <c r="K30" s="8"/>
      <c r="L30" s="8"/>
      <c r="M30" s="8"/>
      <c r="N30" s="8"/>
      <c r="O30" s="8"/>
      <c r="P30" s="8"/>
      <c r="Q30" s="8"/>
      <c r="R30" s="8"/>
      <c r="S30" s="8"/>
      <c r="T30" s="8"/>
      <c r="U30" s="8"/>
    </row>
    <row r="31" spans="1:21" ht="20.100000000000001" customHeight="1" x14ac:dyDescent="0.25">
      <c r="A31" s="8"/>
      <c r="B31" s="8"/>
      <c r="C31" s="8"/>
      <c r="D31" s="8"/>
      <c r="E31" s="8"/>
      <c r="F31" s="8"/>
      <c r="G31" s="8"/>
      <c r="H31" s="8"/>
      <c r="I31" s="8"/>
      <c r="J31" s="8"/>
      <c r="K31" s="8"/>
      <c r="L31" s="8"/>
      <c r="M31" s="8"/>
      <c r="N31" s="8"/>
      <c r="O31" s="8"/>
      <c r="P31" s="8"/>
      <c r="Q31" s="8"/>
      <c r="R31" s="8"/>
      <c r="S31" s="8"/>
      <c r="T31" s="8"/>
      <c r="U31" s="8"/>
    </row>
    <row r="32" spans="1:21" ht="15.75" x14ac:dyDescent="0.25">
      <c r="A32" s="8"/>
      <c r="B32" s="8"/>
      <c r="C32" s="8"/>
      <c r="D32" s="8"/>
      <c r="E32" s="8"/>
      <c r="F32" s="8"/>
      <c r="G32" s="8"/>
      <c r="H32" s="8"/>
      <c r="I32" s="8"/>
      <c r="J32" s="8"/>
      <c r="K32" s="8"/>
      <c r="L32" s="8"/>
      <c r="M32" s="8"/>
      <c r="N32" s="8"/>
      <c r="O32" s="8"/>
      <c r="P32" s="8"/>
      <c r="Q32" s="8"/>
      <c r="R32" s="8"/>
      <c r="S32" s="8"/>
      <c r="T32" s="8"/>
      <c r="U32" s="8"/>
    </row>
    <row r="33" spans="1:21" ht="15.75" x14ac:dyDescent="0.25">
      <c r="A33" s="8"/>
      <c r="B33" s="8"/>
      <c r="C33" s="8"/>
      <c r="D33" s="8"/>
      <c r="E33" s="8"/>
      <c r="F33" s="8"/>
      <c r="G33" s="8"/>
      <c r="H33" s="8"/>
      <c r="I33" s="8"/>
      <c r="J33" s="8"/>
      <c r="K33" s="8"/>
      <c r="L33" s="8"/>
      <c r="M33" s="8"/>
      <c r="N33" s="8"/>
      <c r="O33" s="8"/>
      <c r="P33" s="8"/>
      <c r="Q33" s="8"/>
      <c r="R33" s="8"/>
      <c r="S33" s="8"/>
      <c r="T33" s="8"/>
      <c r="U33" s="8"/>
    </row>
    <row r="34" spans="1:21" ht="15.75" x14ac:dyDescent="0.25">
      <c r="A34" s="8"/>
      <c r="B34" s="8"/>
      <c r="C34" s="8"/>
      <c r="D34" s="8"/>
      <c r="E34" s="8"/>
      <c r="F34" s="8"/>
      <c r="G34" s="8"/>
      <c r="H34" s="8"/>
      <c r="I34" s="8"/>
      <c r="J34" s="8"/>
      <c r="K34" s="8"/>
      <c r="L34" s="8"/>
      <c r="M34" s="8"/>
      <c r="N34" s="8"/>
      <c r="O34" s="8"/>
      <c r="P34" s="8"/>
      <c r="Q34" s="8"/>
      <c r="R34" s="8"/>
      <c r="S34" s="8"/>
      <c r="T34" s="8"/>
      <c r="U34" s="8"/>
    </row>
    <row r="35" spans="1:21" ht="15.75" x14ac:dyDescent="0.25">
      <c r="A35" s="8"/>
      <c r="B35" s="8"/>
      <c r="C35" s="8"/>
      <c r="D35" s="8"/>
      <c r="E35" s="8"/>
      <c r="F35" s="8"/>
      <c r="G35" s="8"/>
      <c r="H35" s="8"/>
      <c r="I35" s="8"/>
      <c r="J35" s="8"/>
      <c r="K35" s="8"/>
      <c r="L35" s="8"/>
      <c r="M35" s="8"/>
      <c r="N35" s="8"/>
      <c r="O35" s="8"/>
      <c r="P35" s="8"/>
      <c r="Q35" s="8"/>
      <c r="R35" s="8"/>
      <c r="S35" s="8"/>
      <c r="T35" s="8"/>
      <c r="U35" s="8"/>
    </row>
    <row r="36" spans="1:21" ht="15.75" x14ac:dyDescent="0.25">
      <c r="A36" s="8"/>
      <c r="B36" s="8"/>
      <c r="C36" s="8"/>
      <c r="D36" s="8"/>
      <c r="E36" s="8"/>
      <c r="F36" s="8"/>
      <c r="G36" s="8"/>
      <c r="H36" s="8"/>
      <c r="I36" s="8"/>
      <c r="J36" s="8"/>
      <c r="K36" s="8"/>
      <c r="L36" s="8"/>
      <c r="M36" s="8"/>
      <c r="N36" s="8"/>
      <c r="O36" s="8"/>
      <c r="P36" s="8"/>
      <c r="Q36" s="8"/>
      <c r="R36" s="8"/>
      <c r="S36" s="8"/>
      <c r="T36" s="8"/>
      <c r="U36" s="8"/>
    </row>
    <row r="37" spans="1:21" ht="15.75" x14ac:dyDescent="0.25">
      <c r="A37" s="8"/>
      <c r="B37" s="8"/>
      <c r="C37" s="8"/>
      <c r="D37" s="8"/>
      <c r="E37" s="8"/>
      <c r="F37" s="8"/>
      <c r="G37" s="8"/>
      <c r="H37" s="8"/>
      <c r="I37" s="8"/>
      <c r="J37" s="8"/>
      <c r="K37" s="8"/>
      <c r="L37" s="8"/>
      <c r="M37" s="8"/>
      <c r="N37" s="8"/>
      <c r="O37" s="8"/>
      <c r="P37" s="8"/>
      <c r="Q37" s="8"/>
      <c r="R37" s="8"/>
      <c r="S37" s="8"/>
      <c r="T37" s="8"/>
      <c r="U37" s="8"/>
    </row>
    <row r="38" spans="1:21" ht="15.75" x14ac:dyDescent="0.25">
      <c r="A38" s="8"/>
      <c r="B38" s="8"/>
      <c r="C38" s="8"/>
      <c r="D38" s="8"/>
      <c r="E38" s="8"/>
      <c r="F38" s="8"/>
      <c r="G38" s="8"/>
      <c r="H38" s="8"/>
      <c r="I38" s="8"/>
      <c r="J38" s="8"/>
      <c r="K38" s="8"/>
      <c r="L38" s="8"/>
      <c r="M38" s="8"/>
      <c r="N38" s="8"/>
      <c r="O38" s="8"/>
      <c r="P38" s="8"/>
      <c r="Q38" s="8"/>
      <c r="R38" s="8"/>
      <c r="S38" s="8"/>
      <c r="T38" s="8"/>
      <c r="U38" s="8"/>
    </row>
    <row r="39" spans="1:21" ht="15.75" x14ac:dyDescent="0.25">
      <c r="A39" s="8"/>
      <c r="B39" s="8"/>
      <c r="C39" s="8"/>
      <c r="D39" s="8"/>
      <c r="E39" s="8"/>
      <c r="F39" s="8"/>
      <c r="G39" s="8"/>
      <c r="H39" s="8"/>
      <c r="I39" s="8"/>
      <c r="J39" s="8"/>
      <c r="K39" s="8"/>
      <c r="L39" s="8"/>
      <c r="M39" s="8"/>
      <c r="N39" s="8"/>
      <c r="O39" s="8"/>
      <c r="P39" s="8"/>
      <c r="Q39" s="8"/>
      <c r="R39" s="8"/>
      <c r="S39" s="8"/>
      <c r="T39" s="8"/>
      <c r="U39" s="8"/>
    </row>
    <row r="40" spans="1:21" ht="15.75" x14ac:dyDescent="0.25">
      <c r="A40" s="8"/>
      <c r="B40" s="8"/>
      <c r="C40" s="8"/>
      <c r="D40" s="8"/>
      <c r="E40" s="8"/>
      <c r="F40" s="8"/>
      <c r="G40" s="8"/>
      <c r="H40" s="8"/>
      <c r="I40" s="8"/>
      <c r="J40" s="8"/>
      <c r="K40" s="8"/>
      <c r="L40" s="8"/>
      <c r="M40" s="8"/>
      <c r="N40" s="8"/>
      <c r="O40" s="8"/>
      <c r="P40" s="8"/>
      <c r="Q40" s="8"/>
      <c r="R40" s="8"/>
      <c r="S40" s="8"/>
      <c r="T40" s="8"/>
      <c r="U40" s="8"/>
    </row>
    <row r="41" spans="1:21" ht="15.75" x14ac:dyDescent="0.25">
      <c r="A41" s="8"/>
      <c r="B41" s="8"/>
      <c r="C41" s="8"/>
      <c r="D41" s="8"/>
      <c r="E41" s="8"/>
      <c r="F41" s="8"/>
      <c r="G41" s="8"/>
      <c r="H41" s="8"/>
      <c r="I41" s="8"/>
      <c r="J41" s="8"/>
      <c r="K41" s="8"/>
      <c r="L41" s="8"/>
      <c r="M41" s="8"/>
      <c r="N41" s="8"/>
      <c r="O41" s="8"/>
      <c r="P41" s="8"/>
      <c r="Q41" s="8"/>
      <c r="R41" s="8"/>
      <c r="S41" s="8"/>
      <c r="T41" s="8"/>
      <c r="U41" s="8"/>
    </row>
    <row r="42" spans="1:21" ht="15.75" x14ac:dyDescent="0.25">
      <c r="A42" s="8"/>
      <c r="B42" s="8"/>
      <c r="C42" s="8"/>
      <c r="D42" s="8"/>
      <c r="E42" s="8"/>
      <c r="F42" s="8"/>
      <c r="G42" s="8"/>
      <c r="H42" s="8"/>
      <c r="I42" s="8"/>
      <c r="J42" s="8"/>
      <c r="K42" s="8"/>
      <c r="L42" s="8"/>
      <c r="M42" s="8"/>
      <c r="N42" s="8"/>
      <c r="O42" s="8"/>
      <c r="P42" s="8"/>
      <c r="Q42" s="8"/>
      <c r="R42" s="8"/>
      <c r="S42" s="8"/>
      <c r="T42" s="8"/>
      <c r="U42" s="8"/>
    </row>
    <row r="43" spans="1:21" ht="15.75" x14ac:dyDescent="0.25">
      <c r="A43" s="8"/>
      <c r="B43" s="8"/>
      <c r="C43" s="8"/>
      <c r="D43" s="8"/>
      <c r="E43" s="8"/>
      <c r="F43" s="8"/>
      <c r="G43" s="8"/>
      <c r="H43" s="8"/>
      <c r="I43" s="8"/>
      <c r="J43" s="8"/>
      <c r="K43" s="8"/>
      <c r="L43" s="8"/>
      <c r="M43" s="8"/>
      <c r="N43" s="8"/>
      <c r="O43" s="8"/>
      <c r="P43" s="8"/>
      <c r="Q43" s="8"/>
      <c r="R43" s="8"/>
      <c r="S43" s="8"/>
      <c r="T43" s="8"/>
      <c r="U43" s="8"/>
    </row>
    <row r="44" spans="1:21" ht="15.75" x14ac:dyDescent="0.25">
      <c r="A44" s="8"/>
      <c r="B44" s="8"/>
      <c r="C44" s="8"/>
      <c r="D44" s="8"/>
      <c r="E44" s="8"/>
      <c r="F44" s="8"/>
      <c r="G44" s="8"/>
      <c r="H44" s="8"/>
      <c r="I44" s="8"/>
      <c r="J44" s="8"/>
      <c r="K44" s="8"/>
      <c r="L44" s="8"/>
      <c r="M44" s="8"/>
      <c r="N44" s="8"/>
      <c r="O44" s="8"/>
      <c r="P44" s="8"/>
      <c r="Q44" s="8"/>
      <c r="R44" s="8"/>
      <c r="S44" s="8"/>
      <c r="T44" s="8"/>
      <c r="U44" s="8"/>
    </row>
    <row r="45" spans="1:21" ht="15.75" x14ac:dyDescent="0.25">
      <c r="A45" s="8"/>
      <c r="B45" s="8"/>
      <c r="C45" s="8"/>
      <c r="D45" s="8"/>
      <c r="E45" s="8"/>
      <c r="F45" s="8"/>
      <c r="G45" s="8"/>
      <c r="H45" s="8"/>
      <c r="I45" s="8"/>
      <c r="J45" s="8"/>
      <c r="K45" s="8"/>
      <c r="L45" s="8"/>
      <c r="M45" s="8"/>
      <c r="N45" s="8"/>
      <c r="O45" s="8"/>
      <c r="P45" s="8"/>
      <c r="Q45" s="8"/>
      <c r="R45" s="8"/>
      <c r="S45" s="8"/>
      <c r="T45" s="8"/>
      <c r="U45" s="8"/>
    </row>
    <row r="46" spans="1:21" ht="15.75" x14ac:dyDescent="0.25">
      <c r="A46" s="8"/>
      <c r="B46" s="8"/>
      <c r="C46" s="8"/>
      <c r="D46" s="8"/>
      <c r="E46" s="8"/>
      <c r="F46" s="8"/>
      <c r="G46" s="8" t="s">
        <v>8</v>
      </c>
      <c r="H46" s="8"/>
      <c r="I46" s="8"/>
      <c r="J46" s="8"/>
      <c r="K46" s="8"/>
      <c r="L46" s="8"/>
      <c r="M46" s="8"/>
      <c r="N46" s="8"/>
      <c r="O46" s="8"/>
      <c r="P46" s="8"/>
      <c r="Q46" s="8"/>
      <c r="R46" s="8"/>
      <c r="S46" s="8"/>
      <c r="T46" s="8"/>
      <c r="U46" s="8"/>
    </row>
    <row r="47" spans="1:21" ht="15.75" x14ac:dyDescent="0.25">
      <c r="A47" s="8"/>
      <c r="B47" s="8"/>
      <c r="C47" s="8"/>
      <c r="D47" s="8"/>
      <c r="E47" s="8"/>
      <c r="F47" s="8"/>
      <c r="G47" s="8"/>
      <c r="H47" s="8"/>
      <c r="I47" s="8"/>
      <c r="J47" s="8"/>
      <c r="K47" s="8"/>
      <c r="L47" s="8"/>
      <c r="M47" s="8"/>
      <c r="N47" s="8"/>
      <c r="O47" s="8"/>
      <c r="P47" s="8"/>
      <c r="Q47" s="8"/>
      <c r="R47" s="8"/>
      <c r="S47" s="8"/>
      <c r="T47" s="8"/>
      <c r="U47" s="8"/>
    </row>
    <row r="48" spans="1:21" ht="15.75" x14ac:dyDescent="0.25">
      <c r="A48" s="8"/>
      <c r="B48" s="8"/>
      <c r="C48" s="8"/>
      <c r="D48" s="8"/>
      <c r="E48" s="8"/>
      <c r="F48" s="8"/>
      <c r="G48" s="8" t="s">
        <v>8</v>
      </c>
      <c r="H48" s="8"/>
      <c r="I48" s="8"/>
      <c r="J48" s="8"/>
      <c r="K48" s="8"/>
      <c r="L48" s="8"/>
      <c r="M48" s="8"/>
      <c r="N48" s="8"/>
      <c r="O48" s="8"/>
      <c r="P48" s="8"/>
      <c r="Q48" s="8"/>
      <c r="R48" s="8"/>
      <c r="S48" s="8"/>
      <c r="T48" s="8"/>
      <c r="U48" s="8"/>
    </row>
  </sheetData>
  <mergeCells count="3">
    <mergeCell ref="L2:O2"/>
    <mergeCell ref="N24:O24"/>
    <mergeCell ref="H4:O4"/>
  </mergeCells>
  <phoneticPr fontId="0" type="noConversion"/>
  <hyperlinks>
    <hyperlink ref="M29:Q29" r:id="rId1" display="www.acadametrics.co.uk" xr:uid="{00000000-0004-0000-0200-000000000000}"/>
    <hyperlink ref="O26" r:id="rId2" xr:uid="{00000000-0004-0000-0200-000001000000}"/>
  </hyperlinks>
  <printOptions horizontalCentered="1"/>
  <pageMargins left="0.82677165354330717" right="0.74803149606299213" top="0.86614173228346458" bottom="0.98425196850393704" header="0.51181102362204722" footer="0.51181102362204722"/>
  <pageSetup paperSize="9" scale="78"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INDEX</vt:lpstr>
      <vt:lpstr>ANNUAL</vt:lpstr>
      <vt:lpstr>MONTHLY</vt:lpstr>
      <vt:lpstr>ANNUAL!Print_Area</vt:lpstr>
      <vt:lpstr>INDEX!Print_Area</vt:lpstr>
      <vt:lpstr>MONTHLY!Print_Area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Cotton</dc:creator>
  <cp:lastModifiedBy>cotto_000</cp:lastModifiedBy>
  <cp:lastPrinted>2018-05-17T08:19:21Z</cp:lastPrinted>
  <dcterms:created xsi:type="dcterms:W3CDTF">2003-06-05T12:51:02Z</dcterms:created>
  <dcterms:modified xsi:type="dcterms:W3CDTF">2020-07-13T12:10:41Z</dcterms:modified>
</cp:coreProperties>
</file>