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29A746CB-C763-4DF5-8920-AA7B9C911BCB}" xr6:coauthVersionLast="45" xr6:coauthVersionMax="45" xr10:uidLastSave="{00000000-0000-0000-0000-000000000000}"/>
  <bookViews>
    <workbookView xWindow="945" yWindow="885" windowWidth="1689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SERIES!$A$1:$N$604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0" i="2" l="1"/>
  <c r="E419" i="2"/>
  <c r="E418" i="2"/>
  <c r="E417" i="2"/>
  <c r="E416" i="2"/>
  <c r="E415" i="2"/>
  <c r="E414" i="2"/>
  <c r="E413" i="2"/>
  <c r="E412" i="2"/>
  <c r="E411" i="2"/>
  <c r="E410" i="2"/>
  <c r="E602" i="2"/>
  <c r="D602" i="2"/>
  <c r="E601" i="2" l="1"/>
  <c r="D601" i="2"/>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M5" i="2" l="1"/>
  <c r="M3" i="2"/>
  <c r="C408" i="2" l="1"/>
  <c r="C407" i="2" s="1"/>
  <c r="C406" i="2" s="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<sst xmlns="http://schemas.openxmlformats.org/spreadsheetml/2006/main" count="24" uniqueCount="20">
  <si>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</si>
  <si>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</si>
  <si>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</si>
  <si>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</si>
  <si>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</si>
  <si>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</si>
  <si>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</si>
  <si>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</si>
  <si>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</si>
  <si>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</si>
  <si>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</si>
  <si>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</si>
  <si>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</si>
  <si>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</si>
  <si>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</si>
  <si>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</si>
  <si>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THE INDEX (JAN 2000 = 100.0) IS HOWEVER BASED ON THE ORIGINAL WEIGHTS UP TO DECEMBER 2018</t>
  </si>
  <si>
    <t>FROM JANUARY 2019 THE INDEX IS BASED ON THE NEW WEIGHTS CHAIN LINKED TO THE DECEMBER 2018 VALUE</t>
  </si>
  <si>
    <t>16th March 2020</t>
  </si>
  <si>
    <t>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</si>
</sst>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6"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9">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7" fontId="7" fillId="0" borderId="4" xfId="0" applyNumberFormat="1" applyFont="1" applyFill="1" applyBorder="1"/>
    <xf numFmtId="164" fontId="13" fillId="0" borderId="8" xfId="0" applyNumberFormat="1" applyFont="1" applyFill="1" applyBorder="1"/>
    <xf numFmtId="165" fontId="13" fillId="0" borderId="8" xfId="0" applyNumberFormat="1" applyFont="1" applyFill="1" applyBorder="1"/>
    <xf numFmtId="165" fontId="13" fillId="0" borderId="5" xfId="0" applyNumberFormat="1" applyFont="1" applyFill="1" applyBorder="1"/>
    <xf numFmtId="164" fontId="15" fillId="4" borderId="0" xfId="0" applyNumberFormat="1" applyFont="1" applyFill="1" applyBorder="1"/>
    <xf numFmtId="165" fontId="15" fillId="4" borderId="0" xfId="0" applyNumberFormat="1" applyFont="1" applyFill="1" applyBorder="1"/>
    <xf numFmtId="165" fontId="15" fillId="4"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SERIES!$B$13:$B$602</c:f>
              <c:numCache>
                <c:formatCode>mmm\-yy</c:formatCode>
                <c:ptCount val="590"/>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numCache>
            </c:numRef>
          </c:cat>
          <c:val>
            <c:numRef>
              <c:f>SERIES!$C$13:$C$602</c:f>
              <c:numCache>
                <c:formatCode>"£"#,##0</c:formatCode>
                <c:ptCount val="590"/>
                <c:pt idx="0">
                  <c:v>5721.6370401971035</c:v>
                </c:pt>
                <c:pt idx="1">
                  <c:v>5762.2956023632214</c:v>
                </c:pt>
                <c:pt idx="2">
                  <c:v>5803.2946457534317</c:v>
                </c:pt>
                <c:pt idx="3">
                  <c:v>5856.5996832451565</c:v>
                </c:pt>
                <c:pt idx="4">
                  <c:v>5945.058628932049</c:v>
                </c:pt>
                <c:pt idx="5">
                  <c:v>6037.2387250272868</c:v>
                </c:pt>
                <c:pt idx="6">
                  <c:v>6150.5929922710029</c:v>
                </c:pt>
                <c:pt idx="7">
                  <c:v>6273.935261778418</c:v>
                </c:pt>
                <c:pt idx="8">
                  <c:v>6396.2931703533804</c:v>
                </c:pt>
                <c:pt idx="9">
                  <c:v>6523.4103633193954</c:v>
                </c:pt>
                <c:pt idx="10">
                  <c:v>6660.6354628596173</c:v>
                </c:pt>
                <c:pt idx="11">
                  <c:v>6827.7301969622467</c:v>
                </c:pt>
                <c:pt idx="12">
                  <c:v>6943.7092293816077</c:v>
                </c:pt>
                <c:pt idx="13">
                  <c:v>7019.6422602602806</c:v>
                </c:pt>
                <c:pt idx="14">
                  <c:v>7192.4849943601603</c:v>
                </c:pt>
                <c:pt idx="15">
                  <c:v>7434.1822780902212</c:v>
                </c:pt>
                <c:pt idx="16">
                  <c:v>7783.3999884236346</c:v>
                </c:pt>
                <c:pt idx="17">
                  <c:v>8089.8414170177148</c:v>
                </c:pt>
                <c:pt idx="18">
                  <c:v>8442.1695355852553</c:v>
                </c:pt>
                <c:pt idx="19">
                  <c:v>8782.0473806761347</c:v>
                </c:pt>
                <c:pt idx="20">
                  <c:v>9082.1566563645338</c:v>
                </c:pt>
                <c:pt idx="21">
                  <c:v>9362.6285906174944</c:v>
                </c:pt>
                <c:pt idx="22">
                  <c:v>9622.3436822548592</c:v>
                </c:pt>
                <c:pt idx="23">
                  <c:v>9890.2707173208491</c:v>
                </c:pt>
                <c:pt idx="24">
                  <c:v>10081.940903664134</c:v>
                </c:pt>
                <c:pt idx="25">
                  <c:v>10217.370959457628</c:v>
                </c:pt>
                <c:pt idx="26">
                  <c:v>10373.062082190781</c:v>
                </c:pt>
                <c:pt idx="27">
                  <c:v>10550.65334976528</c:v>
                </c:pt>
                <c:pt idx="28">
                  <c:v>10778.345836941957</c:v>
                </c:pt>
                <c:pt idx="29">
                  <c:v>10926.279471624215</c:v>
                </c:pt>
                <c:pt idx="30">
                  <c:v>11081.211531576366</c:v>
                </c:pt>
                <c:pt idx="31">
                  <c:v>11253.080376427837</c:v>
                </c:pt>
                <c:pt idx="32">
                  <c:v>11453.653812245409</c:v>
                </c:pt>
                <c:pt idx="33">
                  <c:v>11661.609174109542</c:v>
                </c:pt>
                <c:pt idx="34">
                  <c:v>11820.086408796955</c:v>
                </c:pt>
                <c:pt idx="35">
                  <c:v>11933.728757672799</c:v>
                </c:pt>
                <c:pt idx="36">
                  <c:v>11994.679745579328</c:v>
                </c:pt>
                <c:pt idx="37">
                  <c:v>12060.37085458494</c:v>
                </c:pt>
                <c:pt idx="38">
                  <c:v>12057.679600704007</c:v>
                </c:pt>
                <c:pt idx="39">
                  <c:v>12031.651719292511</c:v>
                </c:pt>
                <c:pt idx="40">
                  <c:v>12008.684372976204</c:v>
                </c:pt>
                <c:pt idx="41">
                  <c:v>12009.520195763896</c:v>
                </c:pt>
                <c:pt idx="42">
                  <c:v>12021.198629509709</c:v>
                </c:pt>
                <c:pt idx="43">
                  <c:v>12060.401675615289</c:v>
                </c:pt>
                <c:pt idx="44">
                  <c:v>12131.716777478496</c:v>
                </c:pt>
                <c:pt idx="45">
                  <c:v>12219.316343226054</c:v>
                </c:pt>
                <c:pt idx="46">
                  <c:v>12291.91136902457</c:v>
                </c:pt>
                <c:pt idx="47">
                  <c:v>12363.581847525367</c:v>
                </c:pt>
                <c:pt idx="48">
                  <c:v>12396.740369944313</c:v>
                </c:pt>
                <c:pt idx="49">
                  <c:v>12438.56794318715</c:v>
                </c:pt>
                <c:pt idx="50">
                  <c:v>12512.800388114907</c:v>
                </c:pt>
                <c:pt idx="51">
                  <c:v>12618.502145228358</c:v>
                </c:pt>
                <c:pt idx="52">
                  <c:v>12746.827263338826</c:v>
                </c:pt>
                <c:pt idx="53">
                  <c:v>12815.529413587505</c:v>
                </c:pt>
                <c:pt idx="54">
                  <c:v>12882.897070982701</c:v>
                </c:pt>
                <c:pt idx="55">
                  <c:v>12975.912712198293</c:v>
                </c:pt>
                <c:pt idx="56">
                  <c:v>13101.794376887658</c:v>
                </c:pt>
                <c:pt idx="57">
                  <c:v>13241.651224611762</c:v>
                </c:pt>
                <c:pt idx="58">
                  <c:v>13364.792252801824</c:v>
                </c:pt>
                <c:pt idx="59">
                  <c:v>13496.487019777622</c:v>
                </c:pt>
                <c:pt idx="60">
                  <c:v>13589.209528335119</c:v>
                </c:pt>
                <c:pt idx="61">
                  <c:v>13676.528732373425</c:v>
                </c:pt>
                <c:pt idx="62">
                  <c:v>13736.276757518204</c:v>
                </c:pt>
                <c:pt idx="63">
                  <c:v>13799.827514957797</c:v>
                </c:pt>
                <c:pt idx="64">
                  <c:v>13882.973562222989</c:v>
                </c:pt>
                <c:pt idx="65">
                  <c:v>13937.372895502709</c:v>
                </c:pt>
                <c:pt idx="66">
                  <c:v>13997.548147546664</c:v>
                </c:pt>
                <c:pt idx="67">
                  <c:v>14086.603874629272</c:v>
                </c:pt>
                <c:pt idx="68">
                  <c:v>14214.05286201142</c:v>
                </c:pt>
                <c:pt idx="69">
                  <c:v>14357.688878407016</c:v>
                </c:pt>
                <c:pt idx="70">
                  <c:v>14472.620579241728</c:v>
                </c:pt>
                <c:pt idx="71">
                  <c:v>14575.256414143811</c:v>
                </c:pt>
                <c:pt idx="72">
                  <c:v>14632.324667339153</c:v>
                </c:pt>
                <c:pt idx="73">
                  <c:v>14697.864813303297</c:v>
                </c:pt>
                <c:pt idx="74">
                  <c:v>14740.362726517358</c:v>
                </c:pt>
                <c:pt idx="75">
                  <c:v>14790.210421502085</c:v>
                </c:pt>
                <c:pt idx="76">
                  <c:v>14867.201006639092</c:v>
                </c:pt>
                <c:pt idx="77">
                  <c:v>14937.016101400302</c:v>
                </c:pt>
                <c:pt idx="78">
                  <c:v>15022.856970249526</c:v>
                </c:pt>
                <c:pt idx="79">
                  <c:v>15140.588039728653</c:v>
                </c:pt>
                <c:pt idx="80">
                  <c:v>15284.566906950937</c:v>
                </c:pt>
                <c:pt idx="81">
                  <c:v>15446.760297343812</c:v>
                </c:pt>
                <c:pt idx="82">
                  <c:v>15618.34711184936</c:v>
                </c:pt>
                <c:pt idx="83">
                  <c:v>15842.314130553439</c:v>
                </c:pt>
                <c:pt idx="84">
                  <c:v>16008.633992217738</c:v>
                </c:pt>
                <c:pt idx="85">
                  <c:v>16138.444156845611</c:v>
                </c:pt>
                <c:pt idx="86">
                  <c:v>16313.375999327336</c:v>
                </c:pt>
                <c:pt idx="87">
                  <c:v>16548.702293338552</c:v>
                </c:pt>
                <c:pt idx="88">
                  <c:v>16925.958461479797</c:v>
                </c:pt>
                <c:pt idx="89">
                  <c:v>17307.720924072069</c:v>
                </c:pt>
                <c:pt idx="90">
                  <c:v>17769.442372200392</c:v>
                </c:pt>
                <c:pt idx="91">
                  <c:v>18243.044962334232</c:v>
                </c:pt>
                <c:pt idx="92">
                  <c:v>18698.842289491</c:v>
                </c:pt>
                <c:pt idx="93">
                  <c:v>19152.070322051834</c:v>
                </c:pt>
                <c:pt idx="94">
                  <c:v>19574.700000101508</c:v>
                </c:pt>
                <c:pt idx="95">
                  <c:v>19992.28342152444</c:v>
                </c:pt>
                <c:pt idx="96">
                  <c:v>20240.686008727829</c:v>
                </c:pt>
                <c:pt idx="97">
                  <c:v>20407.294367713694</c:v>
                </c:pt>
                <c:pt idx="98">
                  <c:v>20822.307708592314</c:v>
                </c:pt>
                <c:pt idx="99">
                  <c:v>21391.186481492812</c:v>
                </c:pt>
                <c:pt idx="100">
                  <c:v>22117.161081966144</c:v>
                </c:pt>
                <c:pt idx="101">
                  <c:v>22577.85809653797</c:v>
                </c:pt>
                <c:pt idx="102">
                  <c:v>23056.03165893492</c:v>
                </c:pt>
                <c:pt idx="103">
                  <c:v>23594.497462202828</c:v>
                </c:pt>
                <c:pt idx="104">
                  <c:v>24239.606303481767</c:v>
                </c:pt>
                <c:pt idx="105">
                  <c:v>24928.227021717295</c:v>
                </c:pt>
                <c:pt idx="106">
                  <c:v>25501.577704502626</c:v>
                </c:pt>
                <c:pt idx="107">
                  <c:v>25947.077847974157</c:v>
                </c:pt>
                <c:pt idx="108">
                  <c:v>26191.665948865626</c:v>
                </c:pt>
                <c:pt idx="109">
                  <c:v>26381.776552042051</c:v>
                </c:pt>
                <c:pt idx="110">
                  <c:v>26625.704859742895</c:v>
                </c:pt>
                <c:pt idx="111">
                  <c:v>26911.327599759203</c:v>
                </c:pt>
                <c:pt idx="112">
                  <c:v>27245.441796158797</c:v>
                </c:pt>
                <c:pt idx="113">
                  <c:v>27424.168575982101</c:v>
                </c:pt>
                <c:pt idx="114">
                  <c:v>27586.235645597626</c:v>
                </c:pt>
                <c:pt idx="115">
                  <c:v>27736.008840193463</c:v>
                </c:pt>
                <c:pt idx="116">
                  <c:v>27841.613959482074</c:v>
                </c:pt>
                <c:pt idx="117">
                  <c:v>27909.239730489895</c:v>
                </c:pt>
                <c:pt idx="118">
                  <c:v>27961.216463155379</c:v>
                </c:pt>
                <c:pt idx="119">
                  <c:v>28071.794472714566</c:v>
                </c:pt>
                <c:pt idx="120">
                  <c:v>28137.527532592776</c:v>
                </c:pt>
                <c:pt idx="121">
                  <c:v>28237.242188967182</c:v>
                </c:pt>
                <c:pt idx="122">
                  <c:v>28337.226182716651</c:v>
                </c:pt>
                <c:pt idx="123">
                  <c:v>28471.422003007181</c:v>
                </c:pt>
                <c:pt idx="124">
                  <c:v>28607.48121352544</c:v>
                </c:pt>
                <c:pt idx="125">
                  <c:v>28653.641913254978</c:v>
                </c:pt>
                <c:pt idx="126">
                  <c:v>28675.655289926479</c:v>
                </c:pt>
                <c:pt idx="127">
                  <c:v>28681.094562318976</c:v>
                </c:pt>
                <c:pt idx="128">
                  <c:v>28627.074477300386</c:v>
                </c:pt>
                <c:pt idx="129">
                  <c:v>28528.491617416261</c:v>
                </c:pt>
                <c:pt idx="130">
                  <c:v>28437.986550452864</c:v>
                </c:pt>
                <c:pt idx="131">
                  <c:v>28428.133847052944</c:v>
                </c:pt>
                <c:pt idx="132">
                  <c:v>28384.207031418886</c:v>
                </c:pt>
                <c:pt idx="133">
                  <c:v>28403.445838104111</c:v>
                </c:pt>
                <c:pt idx="134">
                  <c:v>28560.962103491511</c:v>
                </c:pt>
                <c:pt idx="135">
                  <c:v>28826.347853870015</c:v>
                </c:pt>
                <c:pt idx="136">
                  <c:v>29123.62407020693</c:v>
                </c:pt>
                <c:pt idx="137">
                  <c:v>29232.10861764193</c:v>
                </c:pt>
                <c:pt idx="138">
                  <c:v>29313.958184229199</c:v>
                </c:pt>
                <c:pt idx="139">
                  <c:v>29470.039198705337</c:v>
                </c:pt>
                <c:pt idx="140">
                  <c:v>29723.125212087991</c:v>
                </c:pt>
                <c:pt idx="141">
                  <c:v>30023.812210785891</c:v>
                </c:pt>
                <c:pt idx="142">
                  <c:v>30323.377268039629</c:v>
                </c:pt>
                <c:pt idx="143">
                  <c:v>30694.880863922306</c:v>
                </c:pt>
                <c:pt idx="144">
                  <c:v>30977.173919142439</c:v>
                </c:pt>
                <c:pt idx="145">
                  <c:v>31219.783360581998</c:v>
                </c:pt>
                <c:pt idx="146">
                  <c:v>31472.577210876825</c:v>
                </c:pt>
                <c:pt idx="147">
                  <c:v>31785.859721688666</c:v>
                </c:pt>
                <c:pt idx="148">
                  <c:v>32196.745938932912</c:v>
                </c:pt>
                <c:pt idx="149">
                  <c:v>32519.18721605451</c:v>
                </c:pt>
                <c:pt idx="150">
                  <c:v>32870.270311279754</c:v>
                </c:pt>
                <c:pt idx="151">
                  <c:v>33203.815252390908</c:v>
                </c:pt>
                <c:pt idx="152">
                  <c:v>33470.441372968606</c:v>
                </c:pt>
                <c:pt idx="153">
                  <c:v>33688.573877328454</c:v>
                </c:pt>
                <c:pt idx="154">
                  <c:v>33894.414192067241</c:v>
                </c:pt>
                <c:pt idx="155">
                  <c:v>34164.761563855332</c:v>
                </c:pt>
                <c:pt idx="156">
                  <c:v>34326.341378494217</c:v>
                </c:pt>
                <c:pt idx="157">
                  <c:v>34490.390332710565</c:v>
                </c:pt>
                <c:pt idx="158">
                  <c:v>34801.857785663684</c:v>
                </c:pt>
                <c:pt idx="159">
                  <c:v>35233.922369712003</c:v>
                </c:pt>
                <c:pt idx="160">
                  <c:v>35728.511656594215</c:v>
                </c:pt>
                <c:pt idx="161">
                  <c:v>35947.791953011707</c:v>
                </c:pt>
                <c:pt idx="162">
                  <c:v>36131.309136348042</c:v>
                </c:pt>
                <c:pt idx="163">
                  <c:v>36410.916346455473</c:v>
                </c:pt>
                <c:pt idx="164">
                  <c:v>36857.094944129269</c:v>
                </c:pt>
                <c:pt idx="165">
                  <c:v>37373.308657398047</c:v>
                </c:pt>
                <c:pt idx="166">
                  <c:v>37772.280383351252</c:v>
                </c:pt>
                <c:pt idx="167">
                  <c:v>38049.567619891852</c:v>
                </c:pt>
                <c:pt idx="168">
                  <c:v>38126.541264951491</c:v>
                </c:pt>
                <c:pt idx="169">
                  <c:v>38232.920197600266</c:v>
                </c:pt>
                <c:pt idx="170">
                  <c:v>38494.448047956248</c:v>
                </c:pt>
                <c:pt idx="171">
                  <c:v>38861.794798641407</c:v>
                </c:pt>
                <c:pt idx="172">
                  <c:v>39281.242833560005</c:v>
                </c:pt>
                <c:pt idx="173">
                  <c:v>39443.335639137251</c:v>
                </c:pt>
                <c:pt idx="174">
                  <c:v>39593.189317874516</c:v>
                </c:pt>
                <c:pt idx="175">
                  <c:v>39852.962288593502</c:v>
                </c:pt>
                <c:pt idx="176">
                  <c:v>40286.192629672725</c:v>
                </c:pt>
                <c:pt idx="177">
                  <c:v>40780.973724253694</c:v>
                </c:pt>
                <c:pt idx="178">
                  <c:v>41196.829998143177</c:v>
                </c:pt>
                <c:pt idx="179">
                  <c:v>41529.429378078028</c:v>
                </c:pt>
                <c:pt idx="180">
                  <c:v>41658.707806462757</c:v>
                </c:pt>
                <c:pt idx="181">
                  <c:v>41790.706741032918</c:v>
                </c:pt>
                <c:pt idx="182">
                  <c:v>42176.279771728492</c:v>
                </c:pt>
                <c:pt idx="183">
                  <c:v>42734.024300232923</c:v>
                </c:pt>
                <c:pt idx="184">
                  <c:v>43430.153315039068</c:v>
                </c:pt>
                <c:pt idx="185">
                  <c:v>43851.604041826795</c:v>
                </c:pt>
                <c:pt idx="186">
                  <c:v>44282.443339253805</c:v>
                </c:pt>
                <c:pt idx="187">
                  <c:v>44796.764378913489</c:v>
                </c:pt>
                <c:pt idx="188">
                  <c:v>45443.203688363683</c:v>
                </c:pt>
                <c:pt idx="189">
                  <c:v>46141.317059076086</c:v>
                </c:pt>
                <c:pt idx="190">
                  <c:v>46774.997677722713</c:v>
                </c:pt>
                <c:pt idx="191">
                  <c:v>47365.819467240966</c:v>
                </c:pt>
                <c:pt idx="192">
                  <c:v>47708.600477385691</c:v>
                </c:pt>
                <c:pt idx="193">
                  <c:v>47992.424823557936</c:v>
                </c:pt>
                <c:pt idx="194">
                  <c:v>48608.073677165303</c:v>
                </c:pt>
                <c:pt idx="195">
                  <c:v>49436.983159270349</c:v>
                </c:pt>
                <c:pt idx="196">
                  <c:v>50427.396003529801</c:v>
                </c:pt>
                <c:pt idx="197">
                  <c:v>50986.247679867673</c:v>
                </c:pt>
                <c:pt idx="198">
                  <c:v>51520.875327513459</c:v>
                </c:pt>
                <c:pt idx="199">
                  <c:v>52109.243660904489</c:v>
                </c:pt>
                <c:pt idx="200">
                  <c:v>52747.907352931659</c:v>
                </c:pt>
                <c:pt idx="201">
                  <c:v>53409.040759841882</c:v>
                </c:pt>
                <c:pt idx="202">
                  <c:v>54028.462108168642</c:v>
                </c:pt>
                <c:pt idx="203">
                  <c:v>54670.064245920163</c:v>
                </c:pt>
                <c:pt idx="204">
                  <c:v>54975.068472177249</c:v>
                </c:pt>
                <c:pt idx="205">
                  <c:v>55238.120800444391</c:v>
                </c:pt>
                <c:pt idx="206">
                  <c:v>56158.153211784469</c:v>
                </c:pt>
                <c:pt idx="207">
                  <c:v>57542.733121971622</c:v>
                </c:pt>
                <c:pt idx="208">
                  <c:v>59626.022380461691</c:v>
                </c:pt>
                <c:pt idx="209">
                  <c:v>61728.232301030301</c:v>
                </c:pt>
                <c:pt idx="210">
                  <c:v>64203.536040378887</c:v>
                </c:pt>
                <c:pt idx="211">
                  <c:v>66480.514389828764</c:v>
                </c:pt>
                <c:pt idx="212">
                  <c:v>68233.782297951489</c:v>
                </c:pt>
                <c:pt idx="213">
                  <c:v>69689.501172089324</c:v>
                </c:pt>
                <c:pt idx="214">
                  <c:v>70860.28019949382</c:v>
                </c:pt>
                <c:pt idx="215">
                  <c:v>71899.755497347214</c:v>
                </c:pt>
                <c:pt idx="216">
                  <c:v>72443.121905288281</c:v>
                </c:pt>
                <c:pt idx="217">
                  <c:v>72902.486322975121</c:v>
                </c:pt>
                <c:pt idx="218">
                  <c:v>73682.173475857824</c:v>
                </c:pt>
                <c:pt idx="219">
                  <c:v>74674.859904462384</c:v>
                </c:pt>
                <c:pt idx="220">
                  <c:v>75726.532804047922</c:v>
                </c:pt>
                <c:pt idx="221">
                  <c:v>76186.029110172793</c:v>
                </c:pt>
                <c:pt idx="222">
                  <c:v>76498.875562909234</c:v>
                </c:pt>
                <c:pt idx="223">
                  <c:v>76645.547274113793</c:v>
                </c:pt>
                <c:pt idx="224">
                  <c:v>76519.09994974258</c:v>
                </c:pt>
                <c:pt idx="225">
                  <c:v>76165.26573179898</c:v>
                </c:pt>
                <c:pt idx="226">
                  <c:v>75694.543550780232</c:v>
                </c:pt>
                <c:pt idx="227">
                  <c:v>75310.878949909937</c:v>
                </c:pt>
                <c:pt idx="228">
                  <c:v>74965.571116050574</c:v>
                </c:pt>
                <c:pt idx="229">
                  <c:v>74951.401104923556</c:v>
                </c:pt>
                <c:pt idx="230">
                  <c:v>74436.887041313559</c:v>
                </c:pt>
                <c:pt idx="231">
                  <c:v>73769.09882737913</c:v>
                </c:pt>
                <c:pt idx="232">
                  <c:v>72988.275722503487</c:v>
                </c:pt>
                <c:pt idx="233">
                  <c:v>72615.679668523633</c:v>
                </c:pt>
                <c:pt idx="234">
                  <c:v>72298.178719991454</c:v>
                </c:pt>
                <c:pt idx="235">
                  <c:v>71988.705112857162</c:v>
                </c:pt>
                <c:pt idx="236">
                  <c:v>71553.821992182013</c:v>
                </c:pt>
                <c:pt idx="237">
                  <c:v>71056.748430409745</c:v>
                </c:pt>
                <c:pt idx="238">
                  <c:v>70595.419486486324</c:v>
                </c:pt>
                <c:pt idx="239">
                  <c:v>70399.450404008268</c:v>
                </c:pt>
                <c:pt idx="240">
                  <c:v>70261.690928965676</c:v>
                </c:pt>
                <c:pt idx="241">
                  <c:v>70335.511611484661</c:v>
                </c:pt>
                <c:pt idx="242">
                  <c:v>70223.689234800942</c:v>
                </c:pt>
                <c:pt idx="243">
                  <c:v>70149.821147979164</c:v>
                </c:pt>
                <c:pt idx="244">
                  <c:v>70052.594366033372</c:v>
                </c:pt>
                <c:pt idx="245">
                  <c:v>70009.08424749579</c:v>
                </c:pt>
                <c:pt idx="246">
                  <c:v>69962.850850165472</c:v>
                </c:pt>
                <c:pt idx="247">
                  <c:v>69897.993199935154</c:v>
                </c:pt>
                <c:pt idx="248">
                  <c:v>69786.979394070935</c:v>
                </c:pt>
                <c:pt idx="249">
                  <c:v>69588.395786058507</c:v>
                </c:pt>
                <c:pt idx="250">
                  <c:v>69263.13091517931</c:v>
                </c:pt>
                <c:pt idx="251">
                  <c:v>68919.119479046058</c:v>
                </c:pt>
                <c:pt idx="252">
                  <c:v>68578.404828801591</c:v>
                </c:pt>
                <c:pt idx="253">
                  <c:v>68526.156720370156</c:v>
                </c:pt>
                <c:pt idx="254">
                  <c:v>68048.233513768908</c:v>
                </c:pt>
                <c:pt idx="255">
                  <c:v>67471.3675183296</c:v>
                </c:pt>
                <c:pt idx="256">
                  <c:v>66834.582520721058</c:v>
                </c:pt>
                <c:pt idx="257">
                  <c:v>66626.13709453294</c:v>
                </c:pt>
                <c:pt idx="258">
                  <c:v>66476.265670715336</c:v>
                </c:pt>
                <c:pt idx="259">
                  <c:v>66161.734536147924</c:v>
                </c:pt>
                <c:pt idx="260">
                  <c:v>65490.410952832244</c:v>
                </c:pt>
                <c:pt idx="261">
                  <c:v>64657.436253987362</c:v>
                </c:pt>
                <c:pt idx="262">
                  <c:v>64092.776148689351</c:v>
                </c:pt>
                <c:pt idx="263">
                  <c:v>64109.213173398413</c:v>
                </c:pt>
                <c:pt idx="264">
                  <c:v>64267.821943074719</c:v>
                </c:pt>
                <c:pt idx="265">
                  <c:v>64548.500185870078</c:v>
                </c:pt>
                <c:pt idx="266">
                  <c:v>64800.703279855836</c:v>
                </c:pt>
                <c:pt idx="267">
                  <c:v>65116.21276117619</c:v>
                </c:pt>
                <c:pt idx="268">
                  <c:v>65385.204598229488</c:v>
                </c:pt>
                <c:pt idx="269">
                  <c:v>65415.975126096317</c:v>
                </c:pt>
                <c:pt idx="270">
                  <c:v>65435.438239375871</c:v>
                </c:pt>
                <c:pt idx="271">
                  <c:v>65489.315587971279</c:v>
                </c:pt>
                <c:pt idx="272">
                  <c:v>65448.329641291333</c:v>
                </c:pt>
                <c:pt idx="273">
                  <c:v>65330.401611318324</c:v>
                </c:pt>
                <c:pt idx="274">
                  <c:v>65253.231494714615</c:v>
                </c:pt>
                <c:pt idx="275">
                  <c:v>65481.6663611654</c:v>
                </c:pt>
                <c:pt idx="276">
                  <c:v>65795.9112691677</c:v>
                </c:pt>
                <c:pt idx="277">
                  <c:v>66187.657911543924</c:v>
                </c:pt>
                <c:pt idx="278">
                  <c:v>66172.725699613249</c:v>
                </c:pt>
                <c:pt idx="279">
                  <c:v>66012.998761428549</c:v>
                </c:pt>
                <c:pt idx="280">
                  <c:v>65872.726030579652</c:v>
                </c:pt>
                <c:pt idx="281">
                  <c:v>65885.298614534549</c:v>
                </c:pt>
                <c:pt idx="282">
                  <c:v>65964.465284905411</c:v>
                </c:pt>
                <c:pt idx="283">
                  <c:v>66127.292338787185</c:v>
                </c:pt>
                <c:pt idx="284">
                  <c:v>66386.10315171133</c:v>
                </c:pt>
                <c:pt idx="285">
                  <c:v>66699.651859946214</c:v>
                </c:pt>
                <c:pt idx="286">
                  <c:v>66848.045141688941</c:v>
                </c:pt>
                <c:pt idx="287">
                  <c:v>66760.500951988521</c:v>
                </c:pt>
                <c:pt idx="288">
                  <c:v>66271.317210511246</c:v>
                </c:pt>
                <c:pt idx="289">
                  <c:v>65850.217502640895</c:v>
                </c:pt>
                <c:pt idx="290">
                  <c:v>65691.881243323922</c:v>
                </c:pt>
                <c:pt idx="291">
                  <c:v>65526.89754014284</c:v>
                </c:pt>
                <c:pt idx="292">
                  <c:v>65554.846412255079</c:v>
                </c:pt>
                <c:pt idx="293">
                  <c:v>65415.772302361882</c:v>
                </c:pt>
                <c:pt idx="294">
                  <c:v>65558.36820843289</c:v>
                </c:pt>
                <c:pt idx="295">
                  <c:v>65621.703200651711</c:v>
                </c:pt>
                <c:pt idx="296">
                  <c:v>65659.154021123206</c:v>
                </c:pt>
                <c:pt idx="297">
                  <c:v>65635.618876361506</c:v>
                </c:pt>
                <c:pt idx="298">
                  <c:v>65718.381182958037</c:v>
                </c:pt>
                <c:pt idx="299">
                  <c:v>65799.005002977283</c:v>
                </c:pt>
                <c:pt idx="300">
                  <c:v>65822.874424623005</c:v>
                </c:pt>
                <c:pt idx="301">
                  <c:v>65782.824486454847</c:v>
                </c:pt>
                <c:pt idx="302">
                  <c:v>66000.184042993918</c:v>
                </c:pt>
                <c:pt idx="303">
                  <c:v>66256.69472571557</c:v>
                </c:pt>
                <c:pt idx="304">
                  <c:v>66744.039810731338</c:v>
                </c:pt>
                <c:pt idx="305">
                  <c:v>67100.793545262568</c:v>
                </c:pt>
                <c:pt idx="306">
                  <c:v>67683.377959639736</c:v>
                </c:pt>
                <c:pt idx="307">
                  <c:v>68247.062277655466</c:v>
                </c:pt>
                <c:pt idx="308">
                  <c:v>68816.570473575761</c:v>
                </c:pt>
                <c:pt idx="309">
                  <c:v>69231.246518383239</c:v>
                </c:pt>
                <c:pt idx="310">
                  <c:v>69670.903548800328</c:v>
                </c:pt>
                <c:pt idx="311">
                  <c:v>70292.597879781126</c:v>
                </c:pt>
                <c:pt idx="312">
                  <c:v>70738.527134996708</c:v>
                </c:pt>
                <c:pt idx="313">
                  <c:v>71213.587709062616</c:v>
                </c:pt>
                <c:pt idx="314">
                  <c:v>71619.329970740204</c:v>
                </c:pt>
                <c:pt idx="315">
                  <c:v>72277.827117973968</c:v>
                </c:pt>
                <c:pt idx="316">
                  <c:v>73137.953357821403</c:v>
                </c:pt>
                <c:pt idx="317">
                  <c:v>73791.083169935664</c:v>
                </c:pt>
                <c:pt idx="318">
                  <c:v>74252.183769378782</c:v>
                </c:pt>
                <c:pt idx="319">
                  <c:v>74987.177331875893</c:v>
                </c:pt>
                <c:pt idx="320">
                  <c:v>75644.772159524829</c:v>
                </c:pt>
                <c:pt idx="321">
                  <c:v>76496.497385906885</c:v>
                </c:pt>
                <c:pt idx="322">
                  <c:v>77092.067971191573</c:v>
                </c:pt>
                <c:pt idx="323">
                  <c:v>77848.445950971771</c:v>
                </c:pt>
                <c:pt idx="324">
                  <c:v>78297.187550283401</c:v>
                </c:pt>
                <c:pt idx="325">
                  <c:v>78971.066130568259</c:v>
                </c:pt>
                <c:pt idx="326">
                  <c:v>79558.893984428112</c:v>
                </c:pt>
                <c:pt idx="327">
                  <c:v>80288.67645516184</c:v>
                </c:pt>
                <c:pt idx="328">
                  <c:v>80807.088835521601</c:v>
                </c:pt>
                <c:pt idx="329">
                  <c:v>81125.572375703836</c:v>
                </c:pt>
                <c:pt idx="330">
                  <c:v>81506.942817250805</c:v>
                </c:pt>
                <c:pt idx="331">
                  <c:v>81863.791132348939</c:v>
                </c:pt>
                <c:pt idx="332">
                  <c:v>82224.99178715919</c:v>
                </c:pt>
                <c:pt idx="333">
                  <c:v>82464.657465371507</c:v>
                </c:pt>
                <c:pt idx="334">
                  <c:v>82744.276385396864</c:v>
                </c:pt>
                <c:pt idx="335">
                  <c:v>83080.435752701946</c:v>
                </c:pt>
                <c:pt idx="336">
                  <c:v>83577.992914389324</c:v>
                </c:pt>
                <c:pt idx="337">
                  <c:v>84571.705476753821</c:v>
                </c:pt>
                <c:pt idx="338">
                  <c:v>85447.68179588177</c:v>
                </c:pt>
                <c:pt idx="339">
                  <c:v>86316.680600174514</c:v>
                </c:pt>
                <c:pt idx="340">
                  <c:v>87268.308841764956</c:v>
                </c:pt>
                <c:pt idx="341">
                  <c:v>88275.026064678386</c:v>
                </c:pt>
                <c:pt idx="342">
                  <c:v>89460.22673255975</c:v>
                </c:pt>
                <c:pt idx="343">
                  <c:v>90994.232895703419</c:v>
                </c:pt>
                <c:pt idx="344">
                  <c:v>92557.970347678027</c:v>
                </c:pt>
                <c:pt idx="345">
                  <c:v>93994.710002249805</c:v>
                </c:pt>
                <c:pt idx="346">
                  <c:v>94970.283738290949</c:v>
                </c:pt>
                <c:pt idx="347">
                  <c:v>96280.654923145732</c:v>
                </c:pt>
                <c:pt idx="348">
                  <c:v>97325.700530653397</c:v>
                </c:pt>
                <c:pt idx="349">
                  <c:v>99209.663027267306</c:v>
                </c:pt>
                <c:pt idx="350">
                  <c:v>100688.49528995164</c:v>
                </c:pt>
                <c:pt idx="351">
                  <c:v>102265.07723024169</c:v>
                </c:pt>
                <c:pt idx="352">
                  <c:v>103063.26177278078</c:v>
                </c:pt>
                <c:pt idx="353">
                  <c:v>104041.76690508454</c:v>
                </c:pt>
                <c:pt idx="354">
                  <c:v>104914.73928703403</c:v>
                </c:pt>
                <c:pt idx="355">
                  <c:v>105728.17700011724</c:v>
                </c:pt>
                <c:pt idx="356">
                  <c:v>106483.48206103257</c:v>
                </c:pt>
                <c:pt idx="357">
                  <c:v>107259.34563886565</c:v>
                </c:pt>
                <c:pt idx="358">
                  <c:v>107898.372667282</c:v>
                </c:pt>
                <c:pt idx="359">
                  <c:v>108711.99467965664</c:v>
                </c:pt>
                <c:pt idx="360">
                  <c:v>109371.11386210752</c:v>
                </c:pt>
                <c:pt idx="361">
                  <c:v>110393.72828178658</c:v>
                </c:pt>
                <c:pt idx="362">
                  <c:v>111350.35477642682</c:v>
                </c:pt>
                <c:pt idx="363">
                  <c:v>112525.53141915487</c:v>
                </c:pt>
                <c:pt idx="364">
                  <c:v>113793.31560668618</c:v>
                </c:pt>
                <c:pt idx="365">
                  <c:v>114844.26613101066</c:v>
                </c:pt>
                <c:pt idx="366">
                  <c:v>115990.60478065902</c:v>
                </c:pt>
                <c:pt idx="367">
                  <c:v>117133.20712219943</c:v>
                </c:pt>
                <c:pt idx="368">
                  <c:v>118167.97886989739</c:v>
                </c:pt>
                <c:pt idx="369">
                  <c:v>118862.60102563513</c:v>
                </c:pt>
                <c:pt idx="370">
                  <c:v>120047.78856804759</c:v>
                </c:pt>
                <c:pt idx="371">
                  <c:v>121360.72211241027</c:v>
                </c:pt>
                <c:pt idx="372">
                  <c:v>123114.80943967868</c:v>
                </c:pt>
                <c:pt idx="373">
                  <c:v>124819.0052348891</c:v>
                </c:pt>
                <c:pt idx="374">
                  <c:v>126855.33255954887</c:v>
                </c:pt>
                <c:pt idx="375">
                  <c:v>129047.9091905013</c:v>
                </c:pt>
                <c:pt idx="376">
                  <c:v>131523.4794018784</c:v>
                </c:pt>
                <c:pt idx="377">
                  <c:v>134030.72138874212</c:v>
                </c:pt>
                <c:pt idx="378">
                  <c:v>136776.10243800632</c:v>
                </c:pt>
                <c:pt idx="379">
                  <c:v>139215.03531862143</c:v>
                </c:pt>
                <c:pt idx="380">
                  <c:v>141803.56276071304</c:v>
                </c:pt>
                <c:pt idx="381">
                  <c:v>144227.82471802097</c:v>
                </c:pt>
                <c:pt idx="382">
                  <c:v>146357.4509296109</c:v>
                </c:pt>
                <c:pt idx="383">
                  <c:v>148702.36525185168</c:v>
                </c:pt>
                <c:pt idx="384">
                  <c:v>150794.00936819168</c:v>
                </c:pt>
                <c:pt idx="385">
                  <c:v>152510.8643121215</c:v>
                </c:pt>
                <c:pt idx="386">
                  <c:v>153898.60659949298</c:v>
                </c:pt>
                <c:pt idx="387">
                  <c:v>155226.26883892706</c:v>
                </c:pt>
                <c:pt idx="388">
                  <c:v>156353.20512707421</c:v>
                </c:pt>
                <c:pt idx="389">
                  <c:v>157259.23684811057</c:v>
                </c:pt>
                <c:pt idx="390">
                  <c:v>158057.81549866303</c:v>
                </c:pt>
                <c:pt idx="391">
                  <c:v>159627.89911232263</c:v>
                </c:pt>
                <c:pt idx="392">
                  <c:v>161267.5347122814</c:v>
                </c:pt>
                <c:pt idx="393">
                  <c:v>163410.62379483107</c:v>
                </c:pt>
                <c:pt idx="394">
                  <c:v>165491.16289498706</c:v>
                </c:pt>
                <c:pt idx="395">
                  <c:v>167233.59697474819</c:v>
                </c:pt>
                <c:pt idx="396">
                  <c:v>167957.06723113707</c:v>
                </c:pt>
                <c:pt idx="397">
                  <c:v>170238.12391108545</c:v>
                </c:pt>
                <c:pt idx="398">
                  <c:v>172480.56834814613</c:v>
                </c:pt>
                <c:pt idx="399">
                  <c:v>174513.65294630843</c:v>
                </c:pt>
                <c:pt idx="400">
                  <c:v>176743.80430129802</c:v>
                </c:pt>
                <c:pt idx="401">
                  <c:v>178895.70061917705</c:v>
                </c:pt>
                <c:pt idx="402">
                  <c:v>180975.63982830572</c:v>
                </c:pt>
                <c:pt idx="403">
                  <c:v>183049.29763793838</c:v>
                </c:pt>
                <c:pt idx="404">
                  <c:v>184672.19216063447</c:v>
                </c:pt>
                <c:pt idx="405">
                  <c:v>186320.38185388039</c:v>
                </c:pt>
                <c:pt idx="406">
                  <c:v>187184.64368291877</c:v>
                </c:pt>
                <c:pt idx="407">
                  <c:v>188206.90873121229</c:v>
                </c:pt>
                <c:pt idx="408">
                  <c:v>189021.11175606554</c:v>
                </c:pt>
                <c:pt idx="409">
                  <c:v>190183.95243254717</c:v>
                </c:pt>
                <c:pt idx="410">
                  <c:v>190005.81729610733</c:v>
                </c:pt>
                <c:pt idx="411">
                  <c:v>190071.87525039021</c:v>
                </c:pt>
                <c:pt idx="412">
                  <c:v>189485.53862027265</c:v>
                </c:pt>
                <c:pt idx="413">
                  <c:v>190073.36607679821</c:v>
                </c:pt>
                <c:pt idx="414">
                  <c:v>190099.84596356226</c:v>
                </c:pt>
                <c:pt idx="415">
                  <c:v>190409.41611742345</c:v>
                </c:pt>
                <c:pt idx="416">
                  <c:v>191025.70481580982</c:v>
                </c:pt>
                <c:pt idx="417">
                  <c:v>192128.22911449079</c:v>
                </c:pt>
                <c:pt idx="418">
                  <c:v>193022.74946142529</c:v>
                </c:pt>
                <c:pt idx="419">
                  <c:v>194589.47186140626</c:v>
                </c:pt>
                <c:pt idx="420">
                  <c:v>195561.88881759637</c:v>
                </c:pt>
                <c:pt idx="421">
                  <c:v>197180.23331552115</c:v>
                </c:pt>
                <c:pt idx="422">
                  <c:v>198290.0177321331</c:v>
                </c:pt>
                <c:pt idx="423">
                  <c:v>199521.20973171401</c:v>
                </c:pt>
                <c:pt idx="424">
                  <c:v>200291.87772727475</c:v>
                </c:pt>
                <c:pt idx="425">
                  <c:v>200874.23970377419</c:v>
                </c:pt>
                <c:pt idx="426">
                  <c:v>201753.77235595905</c:v>
                </c:pt>
                <c:pt idx="427">
                  <c:v>202945.47608677653</c:v>
                </c:pt>
                <c:pt idx="428">
                  <c:v>204665.90932569717</c:v>
                </c:pt>
                <c:pt idx="429">
                  <c:v>206669.85252599092</c:v>
                </c:pt>
                <c:pt idx="430">
                  <c:v>208271.99249707855</c:v>
                </c:pt>
                <c:pt idx="431">
                  <c:v>210431.70623303551</c:v>
                </c:pt>
                <c:pt idx="432">
                  <c:v>212236.57251000957</c:v>
                </c:pt>
                <c:pt idx="433">
                  <c:v>214691.9241217114</c:v>
                </c:pt>
                <c:pt idx="434">
                  <c:v>215960.59776285168</c:v>
                </c:pt>
                <c:pt idx="435">
                  <c:v>217668.20835631524</c:v>
                </c:pt>
                <c:pt idx="436">
                  <c:v>218745.52578909849</c:v>
                </c:pt>
                <c:pt idx="437">
                  <c:v>220436.75720948595</c:v>
                </c:pt>
                <c:pt idx="438">
                  <c:v>221128.97959267872</c:v>
                </c:pt>
                <c:pt idx="439">
                  <c:v>222903.28405689858</c:v>
                </c:pt>
                <c:pt idx="440">
                  <c:v>224639.26990613842</c:v>
                </c:pt>
                <c:pt idx="441">
                  <c:v>225909.98282348082</c:v>
                </c:pt>
                <c:pt idx="442">
                  <c:v>225637.64977983027</c:v>
                </c:pt>
                <c:pt idx="443">
                  <c:v>225795.99052533074</c:v>
                </c:pt>
                <c:pt idx="444">
                  <c:v>226230.74375838923</c:v>
                </c:pt>
                <c:pt idx="445">
                  <c:v>227150.67719329422</c:v>
                </c:pt>
                <c:pt idx="446">
                  <c:v>226536.23656726183</c:v>
                </c:pt>
                <c:pt idx="447">
                  <c:v>226088.74948414817</c:v>
                </c:pt>
                <c:pt idx="448">
                  <c:v>224583.89350154254</c:v>
                </c:pt>
                <c:pt idx="449">
                  <c:v>222870.93446954802</c:v>
                </c:pt>
                <c:pt idx="450">
                  <c:v>219624.90431859996</c:v>
                </c:pt>
                <c:pt idx="451">
                  <c:v>216697.2693893481</c:v>
                </c:pt>
                <c:pt idx="452">
                  <c:v>213087.29166900399</c:v>
                </c:pt>
                <c:pt idx="453">
                  <c:v>209193.30536080539</c:v>
                </c:pt>
                <c:pt idx="454">
                  <c:v>204692.27386665938</c:v>
                </c:pt>
                <c:pt idx="455">
                  <c:v>201599.23105134646</c:v>
                </c:pt>
                <c:pt idx="456">
                  <c:v>200403.32005304447</c:v>
                </c:pt>
                <c:pt idx="457">
                  <c:v>201116.80914270706</c:v>
                </c:pt>
                <c:pt idx="458">
                  <c:v>199383.58213452151</c:v>
                </c:pt>
                <c:pt idx="459">
                  <c:v>198315.60560678126</c:v>
                </c:pt>
                <c:pt idx="460">
                  <c:v>196756.71531722252</c:v>
                </c:pt>
                <c:pt idx="461">
                  <c:v>198255.48928071771</c:v>
                </c:pt>
                <c:pt idx="462">
                  <c:v>199781.15954236267</c:v>
                </c:pt>
                <c:pt idx="463">
                  <c:v>202057.62453610351</c:v>
                </c:pt>
                <c:pt idx="464">
                  <c:v>204651.71209049827</c:v>
                </c:pt>
                <c:pt idx="465">
                  <c:v>206995.73824598902</c:v>
                </c:pt>
                <c:pt idx="466">
                  <c:v>207417.77938041155</c:v>
                </c:pt>
                <c:pt idx="467">
                  <c:v>211553.20219992328</c:v>
                </c:pt>
                <c:pt idx="468">
                  <c:v>214802.06699419999</c:v>
                </c:pt>
                <c:pt idx="469">
                  <c:v>218402.31386425142</c:v>
                </c:pt>
                <c:pt idx="470">
                  <c:v>216980.15021498842</c:v>
                </c:pt>
                <c:pt idx="471">
                  <c:v>216236.55200182647</c:v>
                </c:pt>
                <c:pt idx="472">
                  <c:v>216342.24468243218</c:v>
                </c:pt>
                <c:pt idx="473">
                  <c:v>217108.94956316758</c:v>
                </c:pt>
                <c:pt idx="474">
                  <c:v>217722.39686986824</c:v>
                </c:pt>
                <c:pt idx="475">
                  <c:v>218424.80513640621</c:v>
                </c:pt>
                <c:pt idx="476">
                  <c:v>218322.56569678691</c:v>
                </c:pt>
                <c:pt idx="477">
                  <c:v>217469.06583905875</c:v>
                </c:pt>
                <c:pt idx="478">
                  <c:v>215945.13456598006</c:v>
                </c:pt>
                <c:pt idx="479">
                  <c:v>216018.58151879266</c:v>
                </c:pt>
                <c:pt idx="480">
                  <c:v>216546.56849045353</c:v>
                </c:pt>
                <c:pt idx="481">
                  <c:v>218068.1533110475</c:v>
                </c:pt>
                <c:pt idx="482">
                  <c:v>218196.64908467961</c:v>
                </c:pt>
                <c:pt idx="483">
                  <c:v>216131.40207315583</c:v>
                </c:pt>
                <c:pt idx="484">
                  <c:v>213449.46993193467</c:v>
                </c:pt>
                <c:pt idx="485">
                  <c:v>211977.12348861998</c:v>
                </c:pt>
                <c:pt idx="486">
                  <c:v>212947.06678359539</c:v>
                </c:pt>
                <c:pt idx="487">
                  <c:v>214410.18956299638</c:v>
                </c:pt>
                <c:pt idx="488">
                  <c:v>214360.74692126052</c:v>
                </c:pt>
                <c:pt idx="489">
                  <c:v>214614.21818852623</c:v>
                </c:pt>
                <c:pt idx="490">
                  <c:v>213368.42339020394</c:v>
                </c:pt>
                <c:pt idx="491">
                  <c:v>213453.49098108834</c:v>
                </c:pt>
                <c:pt idx="492">
                  <c:v>214164.25598034967</c:v>
                </c:pt>
                <c:pt idx="493">
                  <c:v>214959.42073726832</c:v>
                </c:pt>
                <c:pt idx="494">
                  <c:v>216756.93266677254</c:v>
                </c:pt>
                <c:pt idx="495">
                  <c:v>217525.25099319193</c:v>
                </c:pt>
                <c:pt idx="496">
                  <c:v>219534.58759105086</c:v>
                </c:pt>
                <c:pt idx="497">
                  <c:v>219513.99290511649</c:v>
                </c:pt>
                <c:pt idx="498">
                  <c:v>219293.1817422967</c:v>
                </c:pt>
                <c:pt idx="499">
                  <c:v>218806.74886576418</c:v>
                </c:pt>
                <c:pt idx="500">
                  <c:v>219040.47112278338</c:v>
                </c:pt>
                <c:pt idx="501">
                  <c:v>219439.90359845781</c:v>
                </c:pt>
                <c:pt idx="502">
                  <c:v>219547.94297444762</c:v>
                </c:pt>
                <c:pt idx="503">
                  <c:v>220234.49317884861</c:v>
                </c:pt>
                <c:pt idx="504">
                  <c:v>220907.86480882784</c:v>
                </c:pt>
                <c:pt idx="505">
                  <c:v>222701.63533147349</c:v>
                </c:pt>
                <c:pt idx="506">
                  <c:v>223469.68685498773</c:v>
                </c:pt>
                <c:pt idx="507">
                  <c:v>224076.30289029615</c:v>
                </c:pt>
                <c:pt idx="508">
                  <c:v>223921.62474785658</c:v>
                </c:pt>
                <c:pt idx="509">
                  <c:v>224267.12435582065</c:v>
                </c:pt>
                <c:pt idx="510">
                  <c:v>225135.99937417317</c:v>
                </c:pt>
                <c:pt idx="511">
                  <c:v>226546.90694782825</c:v>
                </c:pt>
                <c:pt idx="512">
                  <c:v>227936.90569837412</c:v>
                </c:pt>
                <c:pt idx="513">
                  <c:v>229322.84343915796</c:v>
                </c:pt>
                <c:pt idx="514">
                  <c:v>230315.55967540955</c:v>
                </c:pt>
                <c:pt idx="515">
                  <c:v>232460.97040728419</c:v>
                </c:pt>
                <c:pt idx="516">
                  <c:v>235647.93509275056</c:v>
                </c:pt>
                <c:pt idx="517">
                  <c:v>237927.87126914639</c:v>
                </c:pt>
                <c:pt idx="518">
                  <c:v>240195.48027131523</c:v>
                </c:pt>
                <c:pt idx="519">
                  <c:v>241469.41038053294</c:v>
                </c:pt>
                <c:pt idx="520">
                  <c:v>243828.78914573847</c:v>
                </c:pt>
                <c:pt idx="521">
                  <c:v>245878.96820074259</c:v>
                </c:pt>
                <c:pt idx="522">
                  <c:v>247539.08056716158</c:v>
                </c:pt>
                <c:pt idx="523">
                  <c:v>249418.58148619934</c:v>
                </c:pt>
                <c:pt idx="524">
                  <c:v>250747.6684223476</c:v>
                </c:pt>
                <c:pt idx="525">
                  <c:v>251554.88494671293</c:v>
                </c:pt>
                <c:pt idx="526">
                  <c:v>251534.52973183614</c:v>
                </c:pt>
                <c:pt idx="527">
                  <c:v>251925.86070124229</c:v>
                </c:pt>
                <c:pt idx="528">
                  <c:v>253431.80928856475</c:v>
                </c:pt>
                <c:pt idx="529">
                  <c:v>254648.09412254923</c:v>
                </c:pt>
                <c:pt idx="530">
                  <c:v>255340.04343887174</c:v>
                </c:pt>
                <c:pt idx="531">
                  <c:v>255876.64568245973</c:v>
                </c:pt>
                <c:pt idx="532">
                  <c:v>257025.9955396213</c:v>
                </c:pt>
                <c:pt idx="533">
                  <c:v>258406.62151210435</c:v>
                </c:pt>
                <c:pt idx="534">
                  <c:v>259602.63526161562</c:v>
                </c:pt>
                <c:pt idx="535">
                  <c:v>262060.0661542739</c:v>
                </c:pt>
                <c:pt idx="536">
                  <c:v>264071.33118515962</c:v>
                </c:pt>
                <c:pt idx="537">
                  <c:v>266782.33393938409</c:v>
                </c:pt>
                <c:pt idx="538">
                  <c:v>267291.86132064939</c:v>
                </c:pt>
                <c:pt idx="539">
                  <c:v>269274.7591546831</c:v>
                </c:pt>
                <c:pt idx="540">
                  <c:v>271443.39998890017</c:v>
                </c:pt>
                <c:pt idx="541">
                  <c:v>277004.36938831344</c:v>
                </c:pt>
                <c:pt idx="542">
                  <c:v>277389.46458755311</c:v>
                </c:pt>
                <c:pt idx="543">
                  <c:v>277297.09061653767</c:v>
                </c:pt>
                <c:pt idx="544">
                  <c:v>275418.62011391268</c:v>
                </c:pt>
                <c:pt idx="545">
                  <c:v>276421.50199380011</c:v>
                </c:pt>
                <c:pt idx="546">
                  <c:v>276889.31905843102</c:v>
                </c:pt>
                <c:pt idx="547">
                  <c:v>277720.27897322713</c:v>
                </c:pt>
                <c:pt idx="548">
                  <c:v>279478.83610122674</c:v>
                </c:pt>
                <c:pt idx="549">
                  <c:v>282129.03805558168</c:v>
                </c:pt>
                <c:pt idx="550">
                  <c:v>283867.7887534544</c:v>
                </c:pt>
                <c:pt idx="551">
                  <c:v>285994.37279828289</c:v>
                </c:pt>
                <c:pt idx="552">
                  <c:v>288305.17389700422</c:v>
                </c:pt>
                <c:pt idx="553">
                  <c:v>290047.78584225039</c:v>
                </c:pt>
                <c:pt idx="554">
                  <c:v>291500.75492561172</c:v>
                </c:pt>
                <c:pt idx="555">
                  <c:v>291264.16333687818</c:v>
                </c:pt>
                <c:pt idx="556">
                  <c:v>291153.38611970015</c:v>
                </c:pt>
                <c:pt idx="557">
                  <c:v>290026.53536437417</c:v>
                </c:pt>
                <c:pt idx="558">
                  <c:v>289885.18126451259</c:v>
                </c:pt>
                <c:pt idx="559">
                  <c:v>290351.52750751318</c:v>
                </c:pt>
                <c:pt idx="560">
                  <c:v>292184.80600869242</c:v>
                </c:pt>
                <c:pt idx="561">
                  <c:v>293542.53867697495</c:v>
                </c:pt>
                <c:pt idx="562">
                  <c:v>294658.84392395092</c:v>
                </c:pt>
                <c:pt idx="563">
                  <c:v>295560.96215716243</c:v>
                </c:pt>
                <c:pt idx="564">
                  <c:v>297174.38803285128</c:v>
                </c:pt>
                <c:pt idx="565">
                  <c:v>298313.43968194578</c:v>
                </c:pt>
                <c:pt idx="566">
                  <c:v>297460.70342991932</c:v>
                </c:pt>
                <c:pt idx="567">
                  <c:v>296660.34914428281</c:v>
                </c:pt>
                <c:pt idx="568">
                  <c:v>295704.69589668873</c:v>
                </c:pt>
                <c:pt idx="569">
                  <c:v>296136.92713362817</c:v>
                </c:pt>
                <c:pt idx="570">
                  <c:v>295042.26431758457</c:v>
                </c:pt>
                <c:pt idx="571">
                  <c:v>295883.66852410889</c:v>
                </c:pt>
                <c:pt idx="572">
                  <c:v>296762.15003670746</c:v>
                </c:pt>
                <c:pt idx="573">
                  <c:v>298734.4366485129</c:v>
                </c:pt>
                <c:pt idx="574">
                  <c:v>297922.60392567079</c:v>
                </c:pt>
                <c:pt idx="575">
                  <c:v>298472.39186192898</c:v>
                </c:pt>
                <c:pt idx="576">
                  <c:v>298998.19009337487</c:v>
                </c:pt>
                <c:pt idx="577">
                  <c:v>300254.52621377422</c:v>
                </c:pt>
                <c:pt idx="578">
                  <c:v>299193.89043747226</c:v>
                </c:pt>
                <c:pt idx="579">
                  <c:v>298148.04282859783</c:v>
                </c:pt>
                <c:pt idx="580">
                  <c:v>297703.17532904592</c:v>
                </c:pt>
                <c:pt idx="581">
                  <c:v>297319.49746966531</c:v>
                </c:pt>
                <c:pt idx="582">
                  <c:v>296464.04165616148</c:v>
                </c:pt>
                <c:pt idx="583">
                  <c:v>296366.09778595524</c:v>
                </c:pt>
                <c:pt idx="584">
                  <c:v>297989.48572991369</c:v>
                </c:pt>
                <c:pt idx="585">
                  <c:v>300120.56207879813</c:v>
                </c:pt>
                <c:pt idx="586">
                  <c:v>300889.78739945998</c:v>
                </c:pt>
                <c:pt idx="587">
                  <c:v>301113.20473566087</c:v>
                </c:pt>
                <c:pt idx="588">
                  <c:v>301688.22105074249</c:v>
                </c:pt>
                <c:pt idx="589">
                  <c:v>303189.44527174195</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SERIES!$B$13:$B$602</c:f>
              <c:numCache>
                <c:formatCode>mmm\-yy</c:formatCode>
                <c:ptCount val="590"/>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numCache>
            </c:numRef>
          </c:cat>
          <c:val>
            <c:numRef>
              <c:f>SERIES!$D$13:$D$602</c:f>
              <c:numCache>
                <c:formatCode>0.0</c:formatCode>
                <c:ptCount val="590"/>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194.6273523112423</c:v>
                </c:pt>
                <c:pt idx="409">
                  <c:v>195.71951856089407</c:v>
                </c:pt>
                <c:pt idx="410">
                  <c:v>195.65516149145739</c:v>
                </c:pt>
                <c:pt idx="411">
                  <c:v>195.75368147375161</c:v>
                </c:pt>
                <c:pt idx="412">
                  <c:v>195.19414505397995</c:v>
                </c:pt>
                <c:pt idx="413">
                  <c:v>195.79266083485726</c:v>
                </c:pt>
                <c:pt idx="414">
                  <c:v>195.86678792110538</c:v>
                </c:pt>
                <c:pt idx="415">
                  <c:v>196.17480842856924</c:v>
                </c:pt>
                <c:pt idx="416">
                  <c:v>196.73644107300791</c:v>
                </c:pt>
                <c:pt idx="417">
                  <c:v>197.93768735981885</c:v>
                </c:pt>
                <c:pt idx="418">
                  <c:v>198.88393867751293</c:v>
                </c:pt>
                <c:pt idx="419">
                  <c:v>200.6449220820264</c:v>
                </c:pt>
                <c:pt idx="420">
                  <c:v>201.66062242772779</c:v>
                </c:pt>
                <c:pt idx="421">
                  <c:v>203.37437209100926</c:v>
                </c:pt>
                <c:pt idx="422">
                  <c:v>204.51094041231809</c:v>
                </c:pt>
                <c:pt idx="423">
                  <c:v>205.86088855823465</c:v>
                </c:pt>
                <c:pt idx="424">
                  <c:v>206.82618239242612</c:v>
                </c:pt>
                <c:pt idx="425">
                  <c:v>207.51064804986689</c:v>
                </c:pt>
                <c:pt idx="426">
                  <c:v>208.38762346278415</c:v>
                </c:pt>
                <c:pt idx="427">
                  <c:v>209.56723336142508</c:v>
                </c:pt>
                <c:pt idx="428">
                  <c:v>211.35313389513666</c:v>
                </c:pt>
                <c:pt idx="429">
                  <c:v>213.44317411581906</c:v>
                </c:pt>
                <c:pt idx="430">
                  <c:v>215.13957385038975</c:v>
                </c:pt>
                <c:pt idx="431">
                  <c:v>217.47536871399447</c:v>
                </c:pt>
                <c:pt idx="432">
                  <c:v>219.49631756766516</c:v>
                </c:pt>
                <c:pt idx="433">
                  <c:v>222.23088683292511</c:v>
                </c:pt>
                <c:pt idx="434">
                  <c:v>223.69985806652062</c:v>
                </c:pt>
                <c:pt idx="435">
                  <c:v>225.57987470793819</c:v>
                </c:pt>
                <c:pt idx="436">
                  <c:v>226.86859558434827</c:v>
                </c:pt>
                <c:pt idx="437">
                  <c:v>228.81219420290242</c:v>
                </c:pt>
                <c:pt idx="438">
                  <c:v>229.70110533624248</c:v>
                </c:pt>
                <c:pt idx="439">
                  <c:v>231.6302491075416</c:v>
                </c:pt>
                <c:pt idx="440">
                  <c:v>233.38442115086622</c:v>
                </c:pt>
                <c:pt idx="441">
                  <c:v>234.66394096481042</c:v>
                </c:pt>
                <c:pt idx="442">
                  <c:v>234.3124214252291</c:v>
                </c:pt>
                <c:pt idx="443">
                  <c:v>234.55542264273578</c:v>
                </c:pt>
                <c:pt idx="444">
                  <c:v>235.08607692624264</c:v>
                </c:pt>
                <c:pt idx="445">
                  <c:v>236.02620653534709</c:v>
                </c:pt>
                <c:pt idx="446">
                  <c:v>235.36357249410725</c:v>
                </c:pt>
                <c:pt idx="447">
                  <c:v>234.96460590825848</c:v>
                </c:pt>
                <c:pt idx="448">
                  <c:v>233.59982115088241</c:v>
                </c:pt>
                <c:pt idx="449">
                  <c:v>231.70231644184972</c:v>
                </c:pt>
                <c:pt idx="450">
                  <c:v>228.29023817726608</c:v>
                </c:pt>
                <c:pt idx="451">
                  <c:v>225.15243614995191</c:v>
                </c:pt>
                <c:pt idx="452">
                  <c:v>221.48541943200658</c:v>
                </c:pt>
                <c:pt idx="453">
                  <c:v>217.48473866199402</c:v>
                </c:pt>
                <c:pt idx="454">
                  <c:v>212.7583728343771</c:v>
                </c:pt>
                <c:pt idx="455">
                  <c:v>209.32275036057592</c:v>
                </c:pt>
                <c:pt idx="456">
                  <c:v>207.65154446126522</c:v>
                </c:pt>
                <c:pt idx="457">
                  <c:v>206.21221703007194</c:v>
                </c:pt>
                <c:pt idx="458">
                  <c:v>204.57613237441581</c:v>
                </c:pt>
                <c:pt idx="459">
                  <c:v>203.85994099617437</c:v>
                </c:pt>
                <c:pt idx="460">
                  <c:v>204.57187084093098</c:v>
                </c:pt>
                <c:pt idx="461">
                  <c:v>206.24661600047827</c:v>
                </c:pt>
                <c:pt idx="462">
                  <c:v>207.90572168605769</c:v>
                </c:pt>
                <c:pt idx="463">
                  <c:v>210.20884329377006</c:v>
                </c:pt>
                <c:pt idx="464">
                  <c:v>213.07177250182392</c:v>
                </c:pt>
                <c:pt idx="465">
                  <c:v>215.5477441388278</c:v>
                </c:pt>
                <c:pt idx="466">
                  <c:v>216.16908947575357</c:v>
                </c:pt>
                <c:pt idx="467">
                  <c:v>220.43515255434068</c:v>
                </c:pt>
                <c:pt idx="468">
                  <c:v>223.88206549650528</c:v>
                </c:pt>
                <c:pt idx="469">
                  <c:v>227.54371223390513</c:v>
                </c:pt>
                <c:pt idx="470">
                  <c:v>226.20661323804322</c:v>
                </c:pt>
                <c:pt idx="471">
                  <c:v>225.37057330961639</c:v>
                </c:pt>
                <c:pt idx="472">
                  <c:v>225.61584661786745</c:v>
                </c:pt>
                <c:pt idx="473">
                  <c:v>226.4959378151963</c:v>
                </c:pt>
                <c:pt idx="474">
                  <c:v>227.24206228750015</c:v>
                </c:pt>
                <c:pt idx="475">
                  <c:v>228.03145740413706</c:v>
                </c:pt>
                <c:pt idx="476">
                  <c:v>227.93398841512831</c:v>
                </c:pt>
                <c:pt idx="477">
                  <c:v>227.08599786180369</c:v>
                </c:pt>
                <c:pt idx="478">
                  <c:v>225.56487749874054</c:v>
                </c:pt>
                <c:pt idx="479">
                  <c:v>225.5974693932406</c:v>
                </c:pt>
                <c:pt idx="480">
                  <c:v>226.21448689502046</c:v>
                </c:pt>
                <c:pt idx="481">
                  <c:v>228.03901527316637</c:v>
                </c:pt>
                <c:pt idx="482">
                  <c:v>228.50290857747629</c:v>
                </c:pt>
                <c:pt idx="483">
                  <c:v>226.16244340858395</c:v>
                </c:pt>
                <c:pt idx="484">
                  <c:v>223.10245023101123</c:v>
                </c:pt>
                <c:pt idx="485">
                  <c:v>221.41935648695866</c:v>
                </c:pt>
                <c:pt idx="486">
                  <c:v>222.78096510646427</c:v>
                </c:pt>
                <c:pt idx="487">
                  <c:v>224.51347642167275</c:v>
                </c:pt>
                <c:pt idx="488">
                  <c:v>224.47194293898372</c:v>
                </c:pt>
                <c:pt idx="489">
                  <c:v>224.84055957383151</c:v>
                </c:pt>
                <c:pt idx="490">
                  <c:v>223.57918825345595</c:v>
                </c:pt>
                <c:pt idx="491">
                  <c:v>223.82223345964761</c:v>
                </c:pt>
                <c:pt idx="492">
                  <c:v>224.58372902312624</c:v>
                </c:pt>
                <c:pt idx="493">
                  <c:v>225.47289468288966</c:v>
                </c:pt>
                <c:pt idx="494">
                  <c:v>227.46584340063669</c:v>
                </c:pt>
                <c:pt idx="495">
                  <c:v>228.57516065533147</c:v>
                </c:pt>
                <c:pt idx="496">
                  <c:v>231.10966484623438</c:v>
                </c:pt>
                <c:pt idx="497">
                  <c:v>231.25113580115212</c:v>
                </c:pt>
                <c:pt idx="498">
                  <c:v>231.2817901819061</c:v>
                </c:pt>
                <c:pt idx="499">
                  <c:v>230.61219111836112</c:v>
                </c:pt>
                <c:pt idx="500">
                  <c:v>231.12642335527968</c:v>
                </c:pt>
                <c:pt idx="501">
                  <c:v>231.50272434027215</c:v>
                </c:pt>
                <c:pt idx="502">
                  <c:v>231.74704485912764</c:v>
                </c:pt>
                <c:pt idx="503">
                  <c:v>232.34557638961846</c:v>
                </c:pt>
                <c:pt idx="504">
                  <c:v>233.25960339278859</c:v>
                </c:pt>
                <c:pt idx="505">
                  <c:v>235.19896091481144</c:v>
                </c:pt>
                <c:pt idx="506">
                  <c:v>236.28685896282192</c:v>
                </c:pt>
                <c:pt idx="507">
                  <c:v>236.89670753239955</c:v>
                </c:pt>
                <c:pt idx="508">
                  <c:v>236.82153538151209</c:v>
                </c:pt>
                <c:pt idx="509">
                  <c:v>237.01570627915126</c:v>
                </c:pt>
                <c:pt idx="510">
                  <c:v>237.88809337716921</c:v>
                </c:pt>
                <c:pt idx="511">
                  <c:v>239.49310045434183</c:v>
                </c:pt>
                <c:pt idx="512">
                  <c:v>240.78608475154232</c:v>
                </c:pt>
                <c:pt idx="513">
                  <c:v>242.115160136518</c:v>
                </c:pt>
                <c:pt idx="514">
                  <c:v>242.89825519504959</c:v>
                </c:pt>
                <c:pt idx="515">
                  <c:v>244.0571435660338</c:v>
                </c:pt>
                <c:pt idx="516">
                  <c:v>247.81550641795616</c:v>
                </c:pt>
                <c:pt idx="517">
                  <c:v>250.16862266013851</c:v>
                </c:pt>
                <c:pt idx="518">
                  <c:v>252.76880346879466</c:v>
                </c:pt>
                <c:pt idx="519">
                  <c:v>254.32620872064533</c:v>
                </c:pt>
                <c:pt idx="520">
                  <c:v>257.24647866231498</c:v>
                </c:pt>
                <c:pt idx="521">
                  <c:v>260.06933201556018</c:v>
                </c:pt>
                <c:pt idx="522">
                  <c:v>261.52956997641729</c:v>
                </c:pt>
                <c:pt idx="523">
                  <c:v>263.47230340859596</c:v>
                </c:pt>
                <c:pt idx="524">
                  <c:v>264.90468985685709</c:v>
                </c:pt>
                <c:pt idx="525">
                  <c:v>266.07004962306979</c:v>
                </c:pt>
                <c:pt idx="526">
                  <c:v>266.34691787413925</c:v>
                </c:pt>
                <c:pt idx="527">
                  <c:v>265.6588617519738</c:v>
                </c:pt>
                <c:pt idx="528">
                  <c:v>266.92835190651721</c:v>
                </c:pt>
                <c:pt idx="529">
                  <c:v>267.87978634575001</c:v>
                </c:pt>
                <c:pt idx="530">
                  <c:v>268.30678294964457</c:v>
                </c:pt>
                <c:pt idx="531">
                  <c:v>269.15496804038401</c:v>
                </c:pt>
                <c:pt idx="532">
                  <c:v>270.33961221138736</c:v>
                </c:pt>
                <c:pt idx="533">
                  <c:v>272.16307681772957</c:v>
                </c:pt>
                <c:pt idx="534">
                  <c:v>273.27680593709266</c:v>
                </c:pt>
                <c:pt idx="535">
                  <c:v>276.28815059031842</c:v>
                </c:pt>
                <c:pt idx="536">
                  <c:v>278.11609509871175</c:v>
                </c:pt>
                <c:pt idx="537">
                  <c:v>280.48629793364466</c:v>
                </c:pt>
                <c:pt idx="538">
                  <c:v>280.29393279093102</c:v>
                </c:pt>
                <c:pt idx="539">
                  <c:v>281.19924680607107</c:v>
                </c:pt>
                <c:pt idx="540">
                  <c:v>283.60702236492472</c:v>
                </c:pt>
                <c:pt idx="541">
                  <c:v>289.61916851315226</c:v>
                </c:pt>
                <c:pt idx="542">
                  <c:v>290.05684988755672</c:v>
                </c:pt>
                <c:pt idx="543">
                  <c:v>289.88640198803813</c:v>
                </c:pt>
                <c:pt idx="544">
                  <c:v>287.68055367448261</c:v>
                </c:pt>
                <c:pt idx="545">
                  <c:v>288.48343817475734</c:v>
                </c:pt>
                <c:pt idx="546">
                  <c:v>288.66063602347026</c:v>
                </c:pt>
                <c:pt idx="547">
                  <c:v>289.25901396847621</c:v>
                </c:pt>
                <c:pt idx="548">
                  <c:v>289.71130866552193</c:v>
                </c:pt>
                <c:pt idx="549">
                  <c:v>290.70090584455568</c:v>
                </c:pt>
                <c:pt idx="550">
                  <c:v>290.4633929728484</c:v>
                </c:pt>
                <c:pt idx="551">
                  <c:v>291.37457829391349</c:v>
                </c:pt>
                <c:pt idx="552">
                  <c:v>293.71739403089197</c:v>
                </c:pt>
                <c:pt idx="553">
                  <c:v>295.45610448284918</c:v>
                </c:pt>
                <c:pt idx="554">
                  <c:v>297.07792144970125</c:v>
                </c:pt>
                <c:pt idx="555">
                  <c:v>296.91208578318788</c:v>
                </c:pt>
                <c:pt idx="556">
                  <c:v>296.55272021054844</c:v>
                </c:pt>
                <c:pt idx="557">
                  <c:v>295.07783872172843</c:v>
                </c:pt>
                <c:pt idx="558">
                  <c:v>294.67651857079375</c:v>
                </c:pt>
                <c:pt idx="559">
                  <c:v>294.66942093902759</c:v>
                </c:pt>
                <c:pt idx="560">
                  <c:v>295.30463421873282</c:v>
                </c:pt>
                <c:pt idx="561">
                  <c:v>294.34502649750101</c:v>
                </c:pt>
                <c:pt idx="562">
                  <c:v>293.1622922988725</c:v>
                </c:pt>
                <c:pt idx="563">
                  <c:v>292.06887662042402</c:v>
                </c:pt>
                <c:pt idx="564">
                  <c:v>294.44878631249577</c:v>
                </c:pt>
                <c:pt idx="565">
                  <c:v>295.84591059080907</c:v>
                </c:pt>
                <c:pt idx="566">
                  <c:v>294.91977650020641</c:v>
                </c:pt>
                <c:pt idx="567">
                  <c:v>292.92446423974837</c:v>
                </c:pt>
                <c:pt idx="568">
                  <c:v>291.47160238290633</c:v>
                </c:pt>
                <c:pt idx="569">
                  <c:v>291.00184087900652</c:v>
                </c:pt>
                <c:pt idx="570">
                  <c:v>290.23573337084122</c:v>
                </c:pt>
                <c:pt idx="571">
                  <c:v>290.75842482432438</c:v>
                </c:pt>
                <c:pt idx="572">
                  <c:v>291.05828913830521</c:v>
                </c:pt>
                <c:pt idx="573">
                  <c:v>292.82369481971642</c:v>
                </c:pt>
                <c:pt idx="574">
                  <c:v>292.6495485578543</c:v>
                </c:pt>
                <c:pt idx="575">
                  <c:v>292.36656208790441</c:v>
                </c:pt>
                <c:pt idx="576">
                  <c:v>292.5185540024363</c:v>
                </c:pt>
                <c:pt idx="577">
                  <c:v>293.9000219909027</c:v>
                </c:pt>
                <c:pt idx="578">
                  <c:v>292.87079235946936</c:v>
                </c:pt>
                <c:pt idx="579">
                  <c:v>291.84114832909813</c:v>
                </c:pt>
                <c:pt idx="580">
                  <c:v>291.51254748687063</c:v>
                </c:pt>
                <c:pt idx="581">
                  <c:v>290.99759456181363</c:v>
                </c:pt>
                <c:pt idx="582">
                  <c:v>290.14832548219152</c:v>
                </c:pt>
                <c:pt idx="583">
                  <c:v>289.98992672609245</c:v>
                </c:pt>
                <c:pt idx="584">
                  <c:v>291.5733143340193</c:v>
                </c:pt>
                <c:pt idx="585">
                  <c:v>293.57097023314333</c:v>
                </c:pt>
                <c:pt idx="586">
                  <c:v>294.34825906356372</c:v>
                </c:pt>
                <c:pt idx="587">
                  <c:v>294.55107371341927</c:v>
                </c:pt>
                <c:pt idx="588">
                  <c:v>295.11355875341843</c:v>
                </c:pt>
                <c:pt idx="589">
                  <c:v>296.58206693979361</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SERIES!$B$13:$B$602</c:f>
              <c:numCache>
                <c:formatCode>mmm\-yy</c:formatCode>
                <c:ptCount val="590"/>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numCache>
            </c:numRef>
          </c:cat>
          <c:val>
            <c:numRef>
              <c:f>SERIES!$E$13:$E$602</c:f>
              <c:numCache>
                <c:formatCode>0.0</c:formatCode>
                <c:ptCount val="590"/>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formatCode="#,##0.0">
                  <c:v>0.43261059349104869</c:v>
                </c:pt>
                <c:pt idx="397" formatCode="#,##0.0">
                  <c:v>1.3581189035703147</c:v>
                </c:pt>
                <c:pt idx="398" formatCode="#,##0.0">
                  <c:v>1.3172398670417067</c:v>
                </c:pt>
                <c:pt idx="399" formatCode="#,##0.0">
                  <c:v>1.1787325480390223</c:v>
                </c:pt>
                <c:pt idx="400" formatCode="#,##0.0">
                  <c:v>1.2779237138974509</c:v>
                </c:pt>
                <c:pt idx="401" formatCode="#,##0.0">
                  <c:v>1.217522914812136</c:v>
                </c:pt>
                <c:pt idx="402" formatCode="#,##0.0">
                  <c:v>1.1626546652210124</c:v>
                </c:pt>
                <c:pt idx="403" formatCode="#,##0.0">
                  <c:v>1.1458215103424862</c:v>
                </c:pt>
                <c:pt idx="404" formatCode="#,##0.0">
                  <c:v>0.88658877342761855</c:v>
                </c:pt>
                <c:pt idx="405" formatCode="#,##0.0">
                  <c:v>0.89249478980153185</c:v>
                </c:pt>
                <c:pt idx="406" formatCode="#,##0.0">
                  <c:v>0.4638579099286062</c:v>
                </c:pt>
                <c:pt idx="407" formatCode="#,##0.0">
                  <c:v>0.54612655620680073</c:v>
                </c:pt>
                <c:pt idx="408" formatCode="#,##0.0">
                  <c:v>0.43261059349104869</c:v>
                </c:pt>
                <c:pt idx="409" formatCode="#,##0.0">
                  <c:v>0.61519089887815426</c:v>
                </c:pt>
                <c:pt idx="410" formatCode="#,##0.0">
                  <c:v>-9.3664651597265447E-2</c:v>
                </c:pt>
                <c:pt idx="411" formatCode="#,##0.0">
                  <c:v>3.4766279908126307E-2</c:v>
                </c:pt>
                <c:pt idx="412" formatCode="#,##0.0">
                  <c:v>-0.30848153065525707</c:v>
                </c:pt>
                <c:pt idx="413" formatCode="#,##0.0">
                  <c:v>0.31022285964712637</c:v>
                </c:pt>
                <c:pt idx="414" formatCode="#,##0.0">
                  <c:v>1.3931403073769388E-2</c:v>
                </c:pt>
                <c:pt idx="415" formatCode="#,##0.0">
                  <c:v>0.1628460834842258</c:v>
                </c:pt>
                <c:pt idx="416" formatCode="#,##0.0">
                  <c:v>0.32366503240905331</c:v>
                </c:pt>
                <c:pt idx="417" formatCode="#,##0.0">
                  <c:v>0.57716017838754397</c:v>
                </c:pt>
                <c:pt idx="418" formatCode="#,##0.0">
                  <c:v>0.46558506839795655</c:v>
                </c:pt>
                <c:pt idx="419" formatCode="#,##0.0">
                  <c:v>0.81167758948230073</c:v>
                </c:pt>
                <c:pt idx="420" formatCode="#,##0.0">
                  <c:v>0.49972742455599928</c:v>
                </c:pt>
                <c:pt idx="421" formatCode="#,##0.0">
                  <c:v>0.82753572677663101</c:v>
                </c:pt>
                <c:pt idx="422" formatCode="#,##0.0">
                  <c:v>0.5628274183224562</c:v>
                </c:pt>
                <c:pt idx="423" formatCode="#,##0.0">
                  <c:v>0.62090467975251329</c:v>
                </c:pt>
                <c:pt idx="424" formatCode="#,##0.0">
                  <c:v>0.38625868227093463</c:v>
                </c:pt>
                <c:pt idx="425" formatCode="#,##0.0">
                  <c:v>0.29075666128228761</c:v>
                </c:pt>
                <c:pt idx="426" formatCode="#,##0.0">
                  <c:v>0.43785238638956514</c:v>
                </c:pt>
                <c:pt idx="427" formatCode="#,##0.0">
                  <c:v>0.59067234129082635</c:v>
                </c:pt>
                <c:pt idx="428" formatCode="#,##0.0">
                  <c:v>0.84773175145083712</c:v>
                </c:pt>
                <c:pt idx="429" formatCode="#,##0.0">
                  <c:v>0.97912896529570048</c:v>
                </c:pt>
                <c:pt idx="430" formatCode="#,##0.0">
                  <c:v>0.77521706794954071</c:v>
                </c:pt>
                <c:pt idx="431" formatCode="#,##0.0">
                  <c:v>1.0369679139585912</c:v>
                </c:pt>
                <c:pt idx="432" formatCode="#,##0.0">
                  <c:v>0.85769692661014574</c:v>
                </c:pt>
                <c:pt idx="433">
                  <c:v>1.1568937354498701</c:v>
                </c:pt>
                <c:pt idx="434">
                  <c:v>0.59092750988669707</c:v>
                </c:pt>
                <c:pt idx="435">
                  <c:v>0.79070469852038627</c:v>
                </c:pt>
                <c:pt idx="436">
                  <c:v>0.49493559069486537</c:v>
                </c:pt>
                <c:pt idx="437">
                  <c:v>0.77315017726033375</c:v>
                </c:pt>
                <c:pt idx="438">
                  <c:v>0.31402312026162349</c:v>
                </c:pt>
                <c:pt idx="439">
                  <c:v>0.80238441270255123</c:v>
                </c:pt>
                <c:pt idx="440">
                  <c:v>0.77880676212768662</c:v>
                </c:pt>
                <c:pt idx="441">
                  <c:v>0.56566820123362049</c:v>
                </c:pt>
                <c:pt idx="442">
                  <c:v>-0.12054936229327495</c:v>
                </c:pt>
                <c:pt idx="443">
                  <c:v>7.0174789382420499E-2</c:v>
                </c:pt>
                <c:pt idx="444">
                  <c:v>0.19254249468603746</c:v>
                </c:pt>
                <c:pt idx="445">
                  <c:v>0.40663502211151581</c:v>
                </c:pt>
                <c:pt idx="446">
                  <c:v>-0.27049913899641354</c:v>
                </c:pt>
                <c:pt idx="447">
                  <c:v>-0.19753443859336528</c:v>
                </c:pt>
                <c:pt idx="448">
                  <c:v>-0.66560409840789703</c:v>
                </c:pt>
                <c:pt idx="449">
                  <c:v>-0.76272568138674046</c:v>
                </c:pt>
                <c:pt idx="450">
                  <c:v>-1.4564618570267527</c:v>
                </c:pt>
                <c:pt idx="451">
                  <c:v>-1.3330159156289767</c:v>
                </c:pt>
                <c:pt idx="452">
                  <c:v>-1.6659082647958741</c:v>
                </c:pt>
                <c:pt idx="453">
                  <c:v>-1.8274136752590806</c:v>
                </c:pt>
                <c:pt idx="454">
                  <c:v>-2.1516135453679368</c:v>
                </c:pt>
                <c:pt idx="455">
                  <c:v>-1.5110696446353273</c:v>
                </c:pt>
                <c:pt idx="456">
                  <c:v>-0.59321208323328278</c:v>
                </c:pt>
                <c:pt idx="457">
                  <c:v>0.35602658153254652</c:v>
                </c:pt>
                <c:pt idx="458">
                  <c:v>-0.86180116698038489</c:v>
                </c:pt>
                <c:pt idx="459">
                  <c:v>-0.5356391515825436</c:v>
                </c:pt>
                <c:pt idx="460">
                  <c:v>-0.78606536524901571</c:v>
                </c:pt>
                <c:pt idx="461">
                  <c:v>0.76173967484605498</c:v>
                </c:pt>
                <c:pt idx="462">
                  <c:v>0.76954755057738566</c:v>
                </c:pt>
                <c:pt idx="463">
                  <c:v>1.1394793177472451</c:v>
                </c:pt>
                <c:pt idx="464">
                  <c:v>1.2838355198673668</c:v>
                </c:pt>
                <c:pt idx="465">
                  <c:v>1.1453733426154855</c:v>
                </c:pt>
                <c:pt idx="466">
                  <c:v>0.20388880370134643</c:v>
                </c:pt>
                <c:pt idx="467">
                  <c:v>1.9937648700438615</c:v>
                </c:pt>
                <c:pt idx="468">
                  <c:v>1.5357199798878156</c:v>
                </c:pt>
                <c:pt idx="469">
                  <c:v>1.6760764551435443</c:v>
                </c:pt>
                <c:pt idx="470">
                  <c:v>-0.65116693321617447</c:v>
                </c:pt>
                <c:pt idx="471">
                  <c:v>-0.3427033359619287</c:v>
                </c:pt>
                <c:pt idx="472">
                  <c:v>4.8878267632019856E-2</c:v>
                </c:pt>
                <c:pt idx="473">
                  <c:v>0.35439443732352061</c:v>
                </c:pt>
                <c:pt idx="474">
                  <c:v>0.28255274963788679</c:v>
                </c:pt>
                <c:pt idx="475">
                  <c:v>0.32261644949545598</c:v>
                </c:pt>
                <c:pt idx="476">
                  <c:v>-4.6807613977478013E-2</c:v>
                </c:pt>
                <c:pt idx="477">
                  <c:v>-0.39093524528908574</c:v>
                </c:pt>
                <c:pt idx="478">
                  <c:v>-0.70075772257489177</c:v>
                </c:pt>
                <c:pt idx="479">
                  <c:v>3.4011858132501516E-2</c:v>
                </c:pt>
                <c:pt idx="480">
                  <c:v>0.24441738666584456</c:v>
                </c:pt>
                <c:pt idx="481">
                  <c:v>0.70265940079352163</c:v>
                </c:pt>
                <c:pt idx="482">
                  <c:v>5.8924593839620343E-2</c:v>
                </c:pt>
                <c:pt idx="483">
                  <c:v>-0.94650720814794909</c:v>
                </c:pt>
                <c:pt idx="484">
                  <c:v>-1.2408803697638433</c:v>
                </c:pt>
                <c:pt idx="485">
                  <c:v>-0.68978688201201521</c:v>
                </c:pt>
                <c:pt idx="486">
                  <c:v>0.45756979763314121</c:v>
                </c:pt>
                <c:pt idx="487">
                  <c:v>0.68708285185626039</c:v>
                </c:pt>
                <c:pt idx="488">
                  <c:v>-2.3059837704835218E-2</c:v>
                </c:pt>
                <c:pt idx="489">
                  <c:v>0.11824518756635882</c:v>
                </c:pt>
                <c:pt idx="490">
                  <c:v>-0.58048101791089834</c:v>
                </c:pt>
                <c:pt idx="491">
                  <c:v>3.9868875409382554E-2</c:v>
                </c:pt>
                <c:pt idx="492">
                  <c:v>0.33298354409406272</c:v>
                </c:pt>
                <c:pt idx="493">
                  <c:v>0.37128733423732285</c:v>
                </c:pt>
                <c:pt idx="494">
                  <c:v>0.83620988712154087</c:v>
                </c:pt>
                <c:pt idx="495">
                  <c:v>0.35446078562135597</c:v>
                </c:pt>
                <c:pt idx="496">
                  <c:v>0.92372567721888288</c:v>
                </c:pt>
                <c:pt idx="497">
                  <c:v>-9.3810666284355193E-3</c:v>
                </c:pt>
                <c:pt idx="498">
                  <c:v>-0.10059092812149117</c:v>
                </c:pt>
                <c:pt idx="499">
                  <c:v>-0.22181851376672057</c:v>
                </c:pt>
                <c:pt idx="500">
                  <c:v>0.1068167495887451</c:v>
                </c:pt>
                <c:pt idx="501">
                  <c:v>0.18235555905580725</c:v>
                </c:pt>
                <c:pt idx="502">
                  <c:v>4.923415213831106E-2</c:v>
                </c:pt>
                <c:pt idx="503">
                  <c:v>0.31271083440800851</c:v>
                </c:pt>
                <c:pt idx="504">
                  <c:v>0.30575211914347733</c:v>
                </c:pt>
                <c:pt idx="505">
                  <c:v>0.81199939359241569</c:v>
                </c:pt>
                <c:pt idx="506">
                  <c:v>0.34487915743008557</c:v>
                </c:pt>
                <c:pt idx="507">
                  <c:v>0.27145338763645555</c:v>
                </c:pt>
                <c:pt idx="508">
                  <c:v>-6.9029228188981051E-2</c:v>
                </c:pt>
                <c:pt idx="509">
                  <c:v>0.15429488257470325</c:v>
                </c:pt>
                <c:pt idx="510">
                  <c:v>0.38742861703349263</c:v>
                </c:pt>
                <c:pt idx="511">
                  <c:v>0.62669123444365482</c:v>
                </c:pt>
                <c:pt idx="512">
                  <c:v>0.61355891778561045</c:v>
                </c:pt>
                <c:pt idx="513">
                  <c:v>0.60803569151623549</c:v>
                </c:pt>
                <c:pt idx="514">
                  <c:v>0.43289025260797587</c:v>
                </c:pt>
                <c:pt idx="515">
                  <c:v>0.93150924535807178</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0.54588598707798042</c:v>
                </c:pt>
                <c:pt idx="565">
                  <c:v>0.38329401690182863</c:v>
                </c:pt>
                <c:pt idx="566">
                  <c:v>-0.28585244196025883</c:v>
                </c:pt>
                <c:pt idx="567">
                  <c:v>-0.26906219087358352</c:v>
                </c:pt>
                <c:pt idx="568">
                  <c:v>-0.32213716809498294</c:v>
                </c:pt>
                <c:pt idx="569">
                  <c:v>0.14616989278061965</c:v>
                </c:pt>
                <c:pt idx="570">
                  <c:v>-0.36964752306950288</c:v>
                </c:pt>
                <c:pt idx="571">
                  <c:v>0.2851809073762297</c:v>
                </c:pt>
                <c:pt idx="572">
                  <c:v>0.29690098036856227</c:v>
                </c:pt>
                <c:pt idx="573">
                  <c:v>0.66460180705709604</c:v>
                </c:pt>
                <c:pt idx="574">
                  <c:v>-0.27175732799673824</c:v>
                </c:pt>
                <c:pt idx="575">
                  <c:v>0.18454052462408299</c:v>
                </c:pt>
                <c:pt idx="576">
                  <c:v>0.17616310445527006</c:v>
                </c:pt>
                <c:pt idx="577">
                  <c:v>0.4201818479259174</c:v>
                </c:pt>
                <c:pt idx="578">
                  <c:v>-0.35324555791935097</c:v>
                </c:pt>
                <c:pt idx="579">
                  <c:v>-0.34955513541578398</c:v>
                </c:pt>
                <c:pt idx="580">
                  <c:v>-0.1492102699488953</c:v>
                </c:pt>
                <c:pt idx="581">
                  <c:v>-0.12887933054679479</c:v>
                </c:pt>
                <c:pt idx="582">
                  <c:v>-0.28772274296983369</c:v>
                </c:pt>
                <c:pt idx="583">
                  <c:v>-3.3037352408442189E-2</c:v>
                </c:pt>
                <c:pt idx="584">
                  <c:v>0.54776438873615518</c:v>
                </c:pt>
                <c:pt idx="585">
                  <c:v>0.71515152410978544</c:v>
                </c:pt>
                <c:pt idx="586">
                  <c:v>0.25630543783263704</c:v>
                </c:pt>
                <c:pt idx="587">
                  <c:v>7.4252216445032104E-2</c:v>
                </c:pt>
                <c:pt idx="588">
                  <c:v>0.19096350011831476</c:v>
                </c:pt>
                <c:pt idx="589">
                  <c:v>0.49760783360082428</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5" t="s">
        <v>18</v>
      </c>
      <c r="H3" s="76"/>
      <c r="I3" s="76"/>
      <c r="J3" s="76"/>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7" t="s">
        <v>15</v>
      </c>
      <c r="C5" s="78"/>
      <c r="D5" s="78"/>
      <c r="E5" s="78"/>
      <c r="F5" s="78"/>
      <c r="G5" s="78"/>
      <c r="H5" s="78"/>
      <c r="I5" s="5"/>
      <c r="J5" s="6" t="s">
        <v>19</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5" t="s">
        <v>8</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3" t="s">
        <v>9</v>
      </c>
      <c r="C9" s="74"/>
      <c r="D9" s="74"/>
      <c r="E9" s="74"/>
      <c r="F9" s="74"/>
      <c r="G9" s="74"/>
      <c r="H9" s="74"/>
      <c r="I9" s="74"/>
      <c r="J9" s="74"/>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3" t="s">
        <v>13</v>
      </c>
      <c r="C10" s="74"/>
      <c r="D10" s="74"/>
      <c r="E10" s="74"/>
      <c r="F10" s="74"/>
      <c r="G10" s="74"/>
      <c r="H10" s="74"/>
      <c r="I10" s="74"/>
      <c r="J10" s="74"/>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3" t="s">
        <v>14</v>
      </c>
      <c r="C11" s="74"/>
      <c r="D11" s="74"/>
      <c r="E11" s="74"/>
      <c r="F11" s="74"/>
      <c r="G11" s="74"/>
      <c r="H11" s="74"/>
      <c r="I11" s="74"/>
      <c r="J11" s="74"/>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3" t="s">
        <v>10</v>
      </c>
      <c r="C12" s="74"/>
      <c r="D12" s="74"/>
      <c r="E12" s="74"/>
      <c r="F12" s="74"/>
      <c r="G12" s="74"/>
      <c r="H12" s="74"/>
      <c r="I12" s="74"/>
      <c r="J12" s="74"/>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3" t="s">
        <v>11</v>
      </c>
      <c r="C13" s="74"/>
      <c r="D13" s="74"/>
      <c r="E13" s="74"/>
      <c r="F13" s="74"/>
      <c r="G13" s="74"/>
      <c r="H13" s="74"/>
      <c r="I13" s="74"/>
      <c r="J13" s="74"/>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26"/>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16th March 2020</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7" t="s">
        <v>15</v>
      </c>
      <c r="C5" s="78"/>
      <c r="D5" s="78"/>
      <c r="E5" s="78"/>
      <c r="F5" s="78"/>
      <c r="G5" s="78"/>
      <c r="H5" s="78"/>
      <c r="I5" s="78"/>
      <c r="J5" s="5"/>
      <c r="K5" s="3"/>
      <c r="L5" s="3"/>
      <c r="M5" s="6" t="str">
        <f>'EXPLANATORY TEXT'!$J$5</f>
        <v>FEBRUARY 2020</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16</v>
      </c>
      <c r="C7" s="3"/>
      <c r="D7" s="3"/>
      <c r="E7" s="3"/>
      <c r="F7" s="3"/>
      <c r="G7" s="3"/>
      <c r="H7" s="3"/>
      <c r="I7" s="8"/>
      <c r="J7" s="8"/>
      <c r="K7" s="3"/>
      <c r="L7" s="3"/>
      <c r="M7" s="55" t="s">
        <v>8</v>
      </c>
      <c r="N7" s="3"/>
      <c r="O7" s="3"/>
    </row>
    <row r="8" spans="1:17" ht="15.75" customHeight="1" x14ac:dyDescent="0.25">
      <c r="A8" s="3"/>
      <c r="B8" s="7" t="s">
        <v>17</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12</v>
      </c>
      <c r="D12" s="36" t="s">
        <v>3</v>
      </c>
      <c r="E12" s="28" t="s">
        <v>2</v>
      </c>
      <c r="F12" s="11"/>
      <c r="G12" s="11"/>
      <c r="H12" s="11"/>
      <c r="I12" s="11"/>
      <c r="J12" s="3"/>
      <c r="K12" s="3"/>
      <c r="L12" s="3"/>
      <c r="M12" s="3"/>
      <c r="N12" s="3"/>
      <c r="O12" s="3"/>
    </row>
    <row r="13" spans="1:17" ht="12.75" customHeight="1" x14ac:dyDescent="0.2">
      <c r="A13" s="3"/>
      <c r="B13" s="29">
        <v>25934</v>
      </c>
      <c r="C13" s="42">
        <f>C14/(1+E14/100)</f>
        <v>5721.6370401971035</v>
      </c>
      <c r="D13" s="37">
        <v>5.878855234538003</v>
      </c>
      <c r="E13" s="43">
        <v>1.0138231400497375</v>
      </c>
      <c r="F13" s="57"/>
      <c r="G13" s="3"/>
      <c r="H13" s="3"/>
      <c r="I13" s="3"/>
      <c r="J13" s="3"/>
      <c r="K13" s="3"/>
      <c r="L13" s="3"/>
      <c r="M13" s="3"/>
      <c r="N13" s="3"/>
      <c r="O13" s="3"/>
    </row>
    <row r="14" spans="1:17" ht="12.75" customHeight="1" x14ac:dyDescent="0.2">
      <c r="A14" s="3"/>
      <c r="B14" s="30">
        <v>25965</v>
      </c>
      <c r="C14" s="32">
        <f t="shared" ref="C14:C76" si="0">C15/(1+E15/100)</f>
        <v>5762.2956023632214</v>
      </c>
      <c r="D14" s="38">
        <v>5.9206310059369578</v>
      </c>
      <c r="E14" s="33">
        <v>0.71061065007222624</v>
      </c>
      <c r="F14" s="57"/>
      <c r="G14" s="3"/>
      <c r="H14" s="3"/>
      <c r="I14" s="3"/>
      <c r="J14" s="3"/>
      <c r="K14" s="3"/>
      <c r="L14" s="3"/>
      <c r="M14" s="3"/>
      <c r="N14" s="3"/>
      <c r="O14" s="3"/>
      <c r="Q14" s="40"/>
    </row>
    <row r="15" spans="1:17" ht="12.75" customHeight="1" x14ac:dyDescent="0.2">
      <c r="A15" s="3"/>
      <c r="B15" s="31">
        <v>25993</v>
      </c>
      <c r="C15" s="34">
        <f t="shared" si="0"/>
        <v>5803.2946457534317</v>
      </c>
      <c r="D15" s="37">
        <v>5.9627566142466533</v>
      </c>
      <c r="E15" s="35">
        <v>0.71150538291364285</v>
      </c>
      <c r="F15" s="57"/>
      <c r="G15" s="3"/>
      <c r="H15" s="3"/>
      <c r="I15" s="3"/>
      <c r="J15" s="3"/>
      <c r="K15" s="3"/>
      <c r="L15" s="3"/>
      <c r="M15" s="3"/>
      <c r="N15" s="3"/>
      <c r="O15" s="3"/>
      <c r="Q15" s="40"/>
    </row>
    <row r="16" spans="1:17" x14ac:dyDescent="0.2">
      <c r="A16" s="3"/>
      <c r="B16" s="30">
        <v>26024</v>
      </c>
      <c r="C16" s="32">
        <f t="shared" si="0"/>
        <v>5856.5996832451565</v>
      </c>
      <c r="D16" s="38">
        <v>6.0175263587243064</v>
      </c>
      <c r="E16" s="33">
        <v>0.91853060624332272</v>
      </c>
      <c r="F16" s="57"/>
      <c r="G16" s="3"/>
      <c r="H16" s="9"/>
      <c r="I16" s="10"/>
      <c r="J16" s="3"/>
      <c r="K16" s="3"/>
      <c r="L16" s="3"/>
      <c r="M16" s="3"/>
      <c r="N16" s="3"/>
      <c r="O16" s="3"/>
      <c r="Q16" s="40"/>
    </row>
    <row r="17" spans="1:17" s="2" customFormat="1" x14ac:dyDescent="0.2">
      <c r="A17" s="3"/>
      <c r="B17" s="31">
        <v>26054</v>
      </c>
      <c r="C17" s="34">
        <f t="shared" si="0"/>
        <v>5945.058628932049</v>
      </c>
      <c r="D17" s="37">
        <v>6.1084159646604403</v>
      </c>
      <c r="E17" s="35">
        <v>1.5104147538026211</v>
      </c>
      <c r="F17" s="57"/>
      <c r="G17" s="3"/>
      <c r="H17" s="3"/>
      <c r="I17" s="10"/>
      <c r="J17" s="3"/>
      <c r="K17" s="3"/>
      <c r="L17" s="3"/>
      <c r="M17" s="3"/>
      <c r="N17" s="3"/>
      <c r="O17" s="3"/>
      <c r="P17"/>
      <c r="Q17" s="40"/>
    </row>
    <row r="18" spans="1:17" x14ac:dyDescent="0.2">
      <c r="A18" s="3"/>
      <c r="B18" s="30">
        <v>26085</v>
      </c>
      <c r="C18" s="32">
        <f t="shared" si="0"/>
        <v>6037.2387250272868</v>
      </c>
      <c r="D18" s="38">
        <v>6.203128970159133</v>
      </c>
      <c r="E18" s="33">
        <v>1.5505330031000426</v>
      </c>
      <c r="F18" s="57"/>
      <c r="G18" s="15"/>
      <c r="H18" s="15"/>
      <c r="I18" s="15"/>
      <c r="J18" s="3"/>
      <c r="K18" s="3"/>
      <c r="L18" s="3"/>
      <c r="M18" s="3"/>
      <c r="N18" s="3"/>
      <c r="O18" s="3"/>
      <c r="Q18" s="40"/>
    </row>
    <row r="19" spans="1:17" x14ac:dyDescent="0.2">
      <c r="A19" s="3"/>
      <c r="B19" s="31">
        <v>26115</v>
      </c>
      <c r="C19" s="34">
        <f t="shared" si="0"/>
        <v>6150.5929922710029</v>
      </c>
      <c r="D19" s="37">
        <v>6.319597967171914</v>
      </c>
      <c r="E19" s="35">
        <v>1.8775846443475501</v>
      </c>
      <c r="F19" s="57"/>
      <c r="G19" s="3"/>
      <c r="H19" s="3"/>
      <c r="I19" s="9"/>
      <c r="J19" s="11"/>
      <c r="K19" s="11"/>
      <c r="L19" s="11"/>
      <c r="M19" s="11"/>
      <c r="N19" s="11"/>
      <c r="O19" s="11"/>
      <c r="Q19" s="40"/>
    </row>
    <row r="20" spans="1:17" x14ac:dyDescent="0.2">
      <c r="A20" s="3"/>
      <c r="B20" s="30">
        <v>26146</v>
      </c>
      <c r="C20" s="32">
        <f t="shared" si="0"/>
        <v>6273.935261778418</v>
      </c>
      <c r="D20" s="38">
        <v>6.4463294151192816</v>
      </c>
      <c r="E20" s="33">
        <v>2.0053719968531567</v>
      </c>
      <c r="F20" s="57"/>
      <c r="G20" s="3"/>
      <c r="H20" s="3"/>
      <c r="I20" s="3"/>
      <c r="J20" s="3"/>
      <c r="K20" s="3"/>
      <c r="L20" s="3"/>
      <c r="M20" s="3"/>
      <c r="N20" s="3"/>
      <c r="O20" s="3"/>
      <c r="Q20" s="40"/>
    </row>
    <row r="21" spans="1:17" x14ac:dyDescent="0.2">
      <c r="A21" s="3"/>
      <c r="B21" s="31">
        <v>26177</v>
      </c>
      <c r="C21" s="34">
        <f t="shared" si="0"/>
        <v>6396.2931703533804</v>
      </c>
      <c r="D21" s="37">
        <v>6.5720494540276322</v>
      </c>
      <c r="E21" s="35">
        <v>1.9502577484403076</v>
      </c>
      <c r="F21" s="57"/>
      <c r="G21" s="3"/>
      <c r="H21" s="3"/>
      <c r="I21" s="3"/>
      <c r="J21" s="3"/>
      <c r="K21" s="3"/>
      <c r="L21" s="3"/>
      <c r="M21" s="3"/>
      <c r="N21" s="3"/>
      <c r="O21" s="3"/>
      <c r="Q21" s="40"/>
    </row>
    <row r="22" spans="1:17" x14ac:dyDescent="0.2">
      <c r="A22" s="3"/>
      <c r="B22" s="30">
        <v>26207</v>
      </c>
      <c r="C22" s="32">
        <f t="shared" si="0"/>
        <v>6523.4103633193954</v>
      </c>
      <c r="D22" s="38">
        <v>6.7026595521547749</v>
      </c>
      <c r="E22" s="33">
        <v>1.9873572017492762</v>
      </c>
      <c r="F22" s="57"/>
      <c r="G22" s="3"/>
      <c r="H22" s="3"/>
      <c r="I22" s="3"/>
      <c r="J22" s="3"/>
      <c r="K22" s="3"/>
      <c r="L22" s="3"/>
      <c r="M22" s="3"/>
      <c r="N22" s="3"/>
      <c r="O22" s="3"/>
      <c r="Q22" s="40"/>
    </row>
    <row r="23" spans="1:17" x14ac:dyDescent="0.2">
      <c r="A23" s="3"/>
      <c r="B23" s="31">
        <v>26238</v>
      </c>
      <c r="C23" s="34">
        <f t="shared" si="0"/>
        <v>6660.6354628596173</v>
      </c>
      <c r="D23" s="37">
        <v>6.8436553002377822</v>
      </c>
      <c r="E23" s="35">
        <v>2.103579138786472</v>
      </c>
      <c r="F23" s="57"/>
      <c r="G23" s="3"/>
      <c r="H23" s="3"/>
      <c r="I23" s="3"/>
      <c r="J23" s="3"/>
      <c r="K23" s="3"/>
      <c r="L23" s="3"/>
      <c r="M23" s="3"/>
      <c r="N23" s="3"/>
      <c r="O23" s="3"/>
      <c r="Q23" s="40"/>
    </row>
    <row r="24" spans="1:17" x14ac:dyDescent="0.2">
      <c r="A24" s="3"/>
      <c r="B24" s="30">
        <v>26268</v>
      </c>
      <c r="C24" s="32">
        <f t="shared" si="0"/>
        <v>6827.7301969622467</v>
      </c>
      <c r="D24" s="38">
        <v>7.0153414357513935</v>
      </c>
      <c r="E24" s="33">
        <v>2.5086905751615802</v>
      </c>
      <c r="F24" s="57"/>
      <c r="G24" s="3"/>
      <c r="H24" s="3"/>
      <c r="I24" s="3"/>
      <c r="J24" s="16"/>
      <c r="K24" s="3"/>
      <c r="L24" s="3"/>
      <c r="M24" s="3"/>
      <c r="N24" s="3"/>
      <c r="O24" s="3"/>
      <c r="Q24" s="40"/>
    </row>
    <row r="25" spans="1:17" x14ac:dyDescent="0.2">
      <c r="A25" s="3"/>
      <c r="B25" s="31">
        <v>26299</v>
      </c>
      <c r="C25" s="34">
        <f t="shared" si="0"/>
        <v>6943.7092293816077</v>
      </c>
      <c r="D25" s="37">
        <v>7.1345073208023129</v>
      </c>
      <c r="E25" s="35">
        <v>1.6986469745239958</v>
      </c>
      <c r="F25" s="57"/>
      <c r="G25" s="3"/>
      <c r="H25" s="3"/>
      <c r="I25" s="3"/>
      <c r="J25" s="3"/>
      <c r="K25" s="3"/>
      <c r="L25" s="3"/>
      <c r="M25" s="3"/>
      <c r="N25" s="3"/>
      <c r="O25" s="3"/>
      <c r="Q25" s="40"/>
    </row>
    <row r="26" spans="1:17" x14ac:dyDescent="0.2">
      <c r="A26" s="3"/>
      <c r="B26" s="30">
        <v>26330</v>
      </c>
      <c r="C26" s="32">
        <f t="shared" si="0"/>
        <v>7019.6422602602806</v>
      </c>
      <c r="D26" s="38">
        <v>7.2125268269190537</v>
      </c>
      <c r="E26" s="33">
        <v>1.0935514200014325</v>
      </c>
      <c r="F26" s="57"/>
      <c r="G26" s="3"/>
      <c r="H26" s="3"/>
      <c r="I26" s="3"/>
      <c r="J26" s="3"/>
      <c r="K26" s="3"/>
      <c r="L26" s="3"/>
      <c r="M26" s="3"/>
      <c r="N26" s="3"/>
      <c r="O26" s="3"/>
      <c r="Q26" s="40"/>
    </row>
    <row r="27" spans="1:17" x14ac:dyDescent="0.2">
      <c r="A27" s="3"/>
      <c r="B27" s="31">
        <v>26359</v>
      </c>
      <c r="C27" s="34">
        <f t="shared" si="0"/>
        <v>7192.4849943601603</v>
      </c>
      <c r="D27" s="37">
        <v>7.3901189050212199</v>
      </c>
      <c r="E27" s="35">
        <v>2.4622726870054237</v>
      </c>
      <c r="F27" s="57"/>
      <c r="G27" s="3"/>
      <c r="H27" s="3"/>
      <c r="I27" s="3"/>
      <c r="J27" s="3"/>
      <c r="K27" s="3"/>
      <c r="L27" s="3"/>
      <c r="M27" s="3"/>
      <c r="N27" s="3"/>
      <c r="O27" s="3"/>
      <c r="Q27" s="40"/>
    </row>
    <row r="28" spans="1:17" x14ac:dyDescent="0.2">
      <c r="A28" s="3"/>
      <c r="B28" s="30">
        <v>26390</v>
      </c>
      <c r="C28" s="32">
        <f t="shared" si="0"/>
        <v>7434.1822780902212</v>
      </c>
      <c r="D28" s="38">
        <v>7.6384575066570104</v>
      </c>
      <c r="E28" s="33">
        <v>3.360414153377917</v>
      </c>
      <c r="F28" s="57"/>
      <c r="G28" s="3"/>
      <c r="H28" s="3"/>
      <c r="I28" s="3"/>
      <c r="J28" s="3"/>
      <c r="K28" s="3"/>
      <c r="L28" s="3"/>
      <c r="M28" s="3"/>
      <c r="N28" s="3"/>
      <c r="O28" s="3"/>
      <c r="Q28" s="40"/>
    </row>
    <row r="29" spans="1:17" x14ac:dyDescent="0.2">
      <c r="A29" s="3"/>
      <c r="B29" s="31">
        <v>26420</v>
      </c>
      <c r="C29" s="34">
        <f t="shared" si="0"/>
        <v>7783.3999884236346</v>
      </c>
      <c r="D29" s="37">
        <v>7.9972709633589485</v>
      </c>
      <c r="E29" s="35">
        <v>4.6974596165420479</v>
      </c>
      <c r="F29" s="57"/>
      <c r="G29" s="3"/>
      <c r="H29" s="3"/>
      <c r="I29" s="3"/>
      <c r="J29" s="3"/>
      <c r="K29" s="3"/>
      <c r="L29" s="3"/>
      <c r="M29" s="3"/>
      <c r="N29" s="3"/>
      <c r="O29" s="3"/>
      <c r="Q29" s="40"/>
    </row>
    <row r="30" spans="1:17" x14ac:dyDescent="0.2">
      <c r="A30" s="3"/>
      <c r="B30" s="30">
        <v>26451</v>
      </c>
      <c r="C30" s="32">
        <f t="shared" si="0"/>
        <v>8089.8414170177148</v>
      </c>
      <c r="D30" s="38">
        <v>8.3121327387412531</v>
      </c>
      <c r="E30" s="33">
        <v>3.9371152587539484</v>
      </c>
      <c r="F30" s="57"/>
      <c r="G30" s="3"/>
      <c r="H30" s="3"/>
      <c r="I30" s="3"/>
      <c r="J30" s="3"/>
      <c r="K30" s="3"/>
      <c r="L30" s="3"/>
      <c r="M30" s="3"/>
      <c r="N30" s="3"/>
      <c r="O30" s="3"/>
      <c r="Q30" s="40"/>
    </row>
    <row r="31" spans="1:17" x14ac:dyDescent="0.2">
      <c r="A31" s="3"/>
      <c r="B31" s="31">
        <v>26481</v>
      </c>
      <c r="C31" s="34">
        <f t="shared" si="0"/>
        <v>8442.1695355852553</v>
      </c>
      <c r="D31" s="37">
        <v>8.6741420709592845</v>
      </c>
      <c r="E31" s="35">
        <v>4.3551919055716724</v>
      </c>
      <c r="F31" s="57"/>
      <c r="G31" s="3"/>
      <c r="H31" s="3"/>
      <c r="I31" s="3"/>
      <c r="J31" s="3"/>
      <c r="K31" s="3"/>
      <c r="L31" s="3"/>
      <c r="M31" s="3"/>
      <c r="N31" s="3"/>
      <c r="O31" s="3"/>
      <c r="Q31" s="40"/>
    </row>
    <row r="32" spans="1:17" x14ac:dyDescent="0.2">
      <c r="A32" s="3"/>
      <c r="B32" s="30">
        <v>26512</v>
      </c>
      <c r="C32" s="32">
        <f t="shared" si="0"/>
        <v>8782.0473806761347</v>
      </c>
      <c r="D32" s="38">
        <v>9.0233590231494532</v>
      </c>
      <c r="E32" s="33">
        <v>4.0259537984665315</v>
      </c>
      <c r="F32" s="57"/>
      <c r="G32" s="3"/>
      <c r="H32" s="3"/>
      <c r="I32" s="3"/>
      <c r="J32" s="3"/>
      <c r="K32" s="3"/>
      <c r="L32" s="3"/>
      <c r="M32" s="3"/>
      <c r="N32" s="3"/>
      <c r="O32" s="3"/>
      <c r="Q32" s="40"/>
    </row>
    <row r="33" spans="1:17" x14ac:dyDescent="0.2">
      <c r="A33" s="3"/>
      <c r="B33" s="31">
        <v>26543</v>
      </c>
      <c r="C33" s="34">
        <f t="shared" si="0"/>
        <v>9082.1566563645338</v>
      </c>
      <c r="D33" s="37">
        <v>9.3317146517779648</v>
      </c>
      <c r="E33" s="35">
        <v>3.4173042193868639</v>
      </c>
      <c r="F33" s="57"/>
      <c r="G33" s="3"/>
      <c r="H33" s="3"/>
      <c r="I33" s="3"/>
      <c r="J33" s="3"/>
      <c r="K33" s="3"/>
      <c r="L33" s="3"/>
      <c r="M33" s="3"/>
      <c r="N33" s="3"/>
      <c r="O33" s="3"/>
      <c r="Q33" s="40"/>
    </row>
    <row r="34" spans="1:17" x14ac:dyDescent="0.2">
      <c r="A34" s="3"/>
      <c r="B34" s="30">
        <v>26573</v>
      </c>
      <c r="C34" s="32">
        <f t="shared" si="0"/>
        <v>9362.6285906174944</v>
      </c>
      <c r="D34" s="38">
        <v>9.6198933473575803</v>
      </c>
      <c r="E34" s="33">
        <v>3.0881644620874624</v>
      </c>
      <c r="F34" s="57"/>
      <c r="G34" s="3"/>
      <c r="H34" s="3"/>
      <c r="I34" s="3"/>
      <c r="J34" s="3"/>
      <c r="K34" s="3"/>
      <c r="L34" s="3"/>
      <c r="M34" s="3"/>
      <c r="N34" s="3"/>
      <c r="O34" s="3"/>
      <c r="Q34" s="40"/>
    </row>
    <row r="35" spans="1:17" x14ac:dyDescent="0.2">
      <c r="A35" s="3"/>
      <c r="B35" s="31">
        <v>26604</v>
      </c>
      <c r="C35" s="34">
        <f t="shared" si="0"/>
        <v>9622.3436822548592</v>
      </c>
      <c r="D35" s="37">
        <v>9.8867448472402497</v>
      </c>
      <c r="E35" s="35">
        <v>2.7739548688028748</v>
      </c>
      <c r="F35" s="57"/>
      <c r="G35" s="3"/>
      <c r="H35" s="3"/>
      <c r="I35" s="3"/>
      <c r="J35" s="3"/>
      <c r="K35" s="3"/>
      <c r="L35" s="3"/>
      <c r="M35" s="3"/>
      <c r="N35" s="3"/>
      <c r="O35" s="3"/>
      <c r="Q35" s="40"/>
    </row>
    <row r="36" spans="1:17" x14ac:dyDescent="0.2">
      <c r="A36" s="3"/>
      <c r="B36" s="30">
        <v>26634</v>
      </c>
      <c r="C36" s="32">
        <f t="shared" si="0"/>
        <v>9890.2707173208491</v>
      </c>
      <c r="D36" s="38">
        <v>10.162033936972108</v>
      </c>
      <c r="E36" s="33">
        <v>2.784425956018282</v>
      </c>
      <c r="F36" s="57"/>
      <c r="G36" s="3"/>
      <c r="H36" s="3"/>
      <c r="I36" s="3"/>
      <c r="J36" s="3"/>
      <c r="K36" s="3"/>
      <c r="L36" s="3"/>
      <c r="M36" s="3"/>
      <c r="N36" s="3"/>
      <c r="O36" s="3"/>
      <c r="Q36" s="40"/>
    </row>
    <row r="37" spans="1:17" x14ac:dyDescent="0.2">
      <c r="A37" s="3"/>
      <c r="B37" s="31">
        <v>26665</v>
      </c>
      <c r="C37" s="34">
        <f t="shared" si="0"/>
        <v>10081.940903664134</v>
      </c>
      <c r="D37" s="37">
        <v>10.358970804930143</v>
      </c>
      <c r="E37" s="35">
        <v>1.9379670367122799</v>
      </c>
      <c r="F37" s="57"/>
      <c r="G37" s="3"/>
      <c r="H37" s="3"/>
      <c r="I37" s="3"/>
      <c r="J37" s="3"/>
      <c r="K37" s="3"/>
      <c r="L37" s="3"/>
      <c r="M37" s="3"/>
      <c r="N37" s="3"/>
      <c r="O37" s="3"/>
      <c r="Q37" s="40"/>
    </row>
    <row r="38" spans="1:17" x14ac:dyDescent="0.2">
      <c r="A38" s="3"/>
      <c r="B38" s="30">
        <v>26696</v>
      </c>
      <c r="C38" s="32">
        <f t="shared" si="0"/>
        <v>10217.370959457628</v>
      </c>
      <c r="D38" s="38">
        <v>10.498122185351844</v>
      </c>
      <c r="E38" s="33">
        <v>1.3432934896918027</v>
      </c>
      <c r="F38" s="57"/>
      <c r="G38" s="3"/>
      <c r="H38" s="3"/>
      <c r="I38" s="3"/>
      <c r="J38" s="3"/>
      <c r="K38" s="3"/>
      <c r="L38" s="3"/>
      <c r="M38" s="3"/>
      <c r="N38" s="3"/>
      <c r="O38" s="3"/>
      <c r="Q38" s="40"/>
    </row>
    <row r="39" spans="1:17" x14ac:dyDescent="0.2">
      <c r="A39" s="3"/>
      <c r="B39" s="31">
        <v>26724</v>
      </c>
      <c r="C39" s="34">
        <f t="shared" si="0"/>
        <v>10373.062082190781</v>
      </c>
      <c r="D39" s="37">
        <v>10.658091362952694</v>
      </c>
      <c r="E39" s="35">
        <v>1.5237884907079575</v>
      </c>
      <c r="F39" s="57"/>
      <c r="G39" s="3"/>
      <c r="H39" s="3"/>
      <c r="I39" s="3"/>
      <c r="J39" s="3"/>
      <c r="K39" s="3"/>
      <c r="L39" s="3"/>
      <c r="M39" s="3"/>
      <c r="N39" s="3"/>
      <c r="O39" s="3"/>
      <c r="Q39" s="40"/>
    </row>
    <row r="40" spans="1:17" x14ac:dyDescent="0.2">
      <c r="A40" s="3"/>
      <c r="B40" s="30">
        <v>26755</v>
      </c>
      <c r="C40" s="32">
        <f t="shared" si="0"/>
        <v>10550.65334976528</v>
      </c>
      <c r="D40" s="38">
        <v>10.840562453945321</v>
      </c>
      <c r="E40" s="33">
        <v>1.7120428487495474</v>
      </c>
      <c r="F40" s="57"/>
      <c r="G40" s="3"/>
      <c r="H40" s="3"/>
      <c r="I40" s="3"/>
      <c r="J40" s="3"/>
      <c r="K40" s="3"/>
      <c r="L40" s="3"/>
      <c r="M40" s="3"/>
      <c r="N40" s="3"/>
      <c r="O40" s="3"/>
      <c r="Q40" s="40"/>
    </row>
    <row r="41" spans="1:17" x14ac:dyDescent="0.2">
      <c r="A41" s="3"/>
      <c r="B41" s="31">
        <v>26785</v>
      </c>
      <c r="C41" s="34">
        <f t="shared" si="0"/>
        <v>10778.345836941957</v>
      </c>
      <c r="D41" s="37">
        <v>11.074511437549054</v>
      </c>
      <c r="E41" s="35">
        <v>2.1580889792170268</v>
      </c>
      <c r="F41" s="57"/>
      <c r="G41" s="3"/>
      <c r="H41" s="3"/>
      <c r="I41" s="3"/>
      <c r="J41" s="3"/>
      <c r="K41" s="3"/>
      <c r="L41" s="3"/>
      <c r="M41" s="3"/>
      <c r="N41" s="3"/>
      <c r="O41" s="3"/>
      <c r="Q41" s="40"/>
    </row>
    <row r="42" spans="1:17" x14ac:dyDescent="0.2">
      <c r="A42" s="3"/>
      <c r="B42" s="30">
        <v>26816</v>
      </c>
      <c r="C42" s="32">
        <f t="shared" si="0"/>
        <v>10926.279471624215</v>
      </c>
      <c r="D42" s="38">
        <v>11.226509968127999</v>
      </c>
      <c r="E42" s="33">
        <v>1.3725077754995283</v>
      </c>
      <c r="F42" s="57"/>
      <c r="G42" s="3"/>
      <c r="H42" s="3"/>
      <c r="I42" s="3"/>
      <c r="J42" s="3"/>
      <c r="K42" s="3"/>
      <c r="L42" s="3"/>
      <c r="M42" s="3"/>
      <c r="N42" s="3"/>
      <c r="O42" s="3"/>
      <c r="Q42" s="40"/>
    </row>
    <row r="43" spans="1:17" x14ac:dyDescent="0.2">
      <c r="A43" s="3"/>
      <c r="B43" s="31">
        <v>26846</v>
      </c>
      <c r="C43" s="34">
        <f t="shared" si="0"/>
        <v>11081.211531576366</v>
      </c>
      <c r="D43" s="37">
        <v>11.385699225546551</v>
      </c>
      <c r="E43" s="35">
        <v>1.417976360155464</v>
      </c>
      <c r="F43" s="57"/>
      <c r="G43" s="3"/>
      <c r="H43" s="3"/>
      <c r="I43" s="3"/>
      <c r="J43" s="3"/>
      <c r="K43" s="3"/>
      <c r="L43" s="3"/>
      <c r="M43" s="3"/>
      <c r="N43" s="3"/>
      <c r="O43" s="3"/>
      <c r="Q43" s="59"/>
    </row>
    <row r="44" spans="1:17" x14ac:dyDescent="0.2">
      <c r="A44" s="3"/>
      <c r="B44" s="30">
        <v>26877</v>
      </c>
      <c r="C44" s="32">
        <f t="shared" si="0"/>
        <v>11253.080376427837</v>
      </c>
      <c r="D44" s="38">
        <v>11.562290654032948</v>
      </c>
      <c r="E44" s="33">
        <v>1.550993267854551</v>
      </c>
      <c r="F44" s="57"/>
      <c r="G44" s="3"/>
      <c r="H44" s="3"/>
      <c r="I44" s="3"/>
      <c r="J44" s="3"/>
      <c r="K44" s="3"/>
      <c r="L44" s="3"/>
      <c r="M44" s="3"/>
      <c r="N44" s="3"/>
      <c r="O44" s="3"/>
      <c r="Q44" s="40"/>
    </row>
    <row r="45" spans="1:17" x14ac:dyDescent="0.2">
      <c r="A45" s="3"/>
      <c r="B45" s="31">
        <v>26908</v>
      </c>
      <c r="C45" s="34">
        <f t="shared" si="0"/>
        <v>11453.653812245409</v>
      </c>
      <c r="D45" s="37">
        <v>11.768375413478783</v>
      </c>
      <c r="E45" s="35">
        <v>1.7823869474683534</v>
      </c>
      <c r="F45" s="57"/>
      <c r="G45" s="3"/>
      <c r="H45" s="3"/>
      <c r="I45" s="3"/>
      <c r="J45" s="3"/>
      <c r="K45" s="3"/>
      <c r="L45" s="3"/>
      <c r="M45" s="3"/>
      <c r="N45" s="3"/>
      <c r="O45" s="3"/>
      <c r="Q45" s="40"/>
    </row>
    <row r="46" spans="1:17" x14ac:dyDescent="0.2">
      <c r="A46" s="3"/>
      <c r="B46" s="30">
        <v>26938</v>
      </c>
      <c r="C46" s="32">
        <f t="shared" si="0"/>
        <v>11661.609174109542</v>
      </c>
      <c r="D46" s="38">
        <v>11.982044938311676</v>
      </c>
      <c r="E46" s="33">
        <v>1.8156246493306867</v>
      </c>
      <c r="F46" s="57"/>
      <c r="G46" s="3"/>
      <c r="H46" s="3"/>
      <c r="I46" s="3"/>
      <c r="J46" s="3"/>
      <c r="K46" s="3"/>
      <c r="L46" s="3"/>
      <c r="M46" s="3"/>
      <c r="N46" s="3"/>
      <c r="O46" s="3"/>
      <c r="Q46" s="40"/>
    </row>
    <row r="47" spans="1:17" x14ac:dyDescent="0.2">
      <c r="A47" s="3"/>
      <c r="B47" s="31">
        <v>26969</v>
      </c>
      <c r="C47" s="34">
        <f t="shared" si="0"/>
        <v>11820.086408796955</v>
      </c>
      <c r="D47" s="37">
        <v>12.144876784189318</v>
      </c>
      <c r="E47" s="35">
        <v>1.3589654079580527</v>
      </c>
      <c r="F47" s="57"/>
      <c r="G47" s="3"/>
      <c r="H47" s="3"/>
      <c r="I47" s="3"/>
      <c r="J47" s="3"/>
      <c r="K47" s="3"/>
      <c r="L47" s="3"/>
      <c r="M47" s="3"/>
      <c r="N47" s="3"/>
      <c r="O47" s="3"/>
      <c r="Q47" s="40"/>
    </row>
    <row r="48" spans="1:17" x14ac:dyDescent="0.2">
      <c r="A48" s="3"/>
      <c r="B48" s="30">
        <v>26999</v>
      </c>
      <c r="C48" s="32">
        <f t="shared" si="0"/>
        <v>11933.728757672799</v>
      </c>
      <c r="D48" s="38">
        <v>12.261641778693571</v>
      </c>
      <c r="E48" s="33">
        <v>0.96143416338536269</v>
      </c>
      <c r="F48" s="57"/>
      <c r="G48" s="3"/>
      <c r="H48" s="3"/>
      <c r="I48" s="3"/>
      <c r="J48" s="3"/>
      <c r="K48" s="3"/>
      <c r="L48" s="3"/>
      <c r="M48" s="3"/>
      <c r="N48" s="3"/>
      <c r="O48" s="3"/>
      <c r="Q48" s="40"/>
    </row>
    <row r="49" spans="1:17" x14ac:dyDescent="0.2">
      <c r="A49" s="3"/>
      <c r="B49" s="31">
        <v>27030</v>
      </c>
      <c r="C49" s="34">
        <f t="shared" si="0"/>
        <v>11994.679745579328</v>
      </c>
      <c r="D49" s="37">
        <v>12.324267567744357</v>
      </c>
      <c r="E49" s="35">
        <v>0.51074554436591768</v>
      </c>
      <c r="F49" s="57"/>
      <c r="G49" s="3"/>
      <c r="H49" s="3"/>
      <c r="I49" s="3"/>
      <c r="J49" s="3"/>
      <c r="K49" s="3"/>
      <c r="L49" s="3"/>
      <c r="M49" s="3"/>
      <c r="N49" s="3"/>
      <c r="O49" s="3"/>
      <c r="Q49" s="40"/>
    </row>
    <row r="50" spans="1:17" x14ac:dyDescent="0.2">
      <c r="A50" s="3"/>
      <c r="B50" s="30">
        <v>27061</v>
      </c>
      <c r="C50" s="32">
        <f t="shared" si="0"/>
        <v>12060.37085458494</v>
      </c>
      <c r="D50" s="38">
        <v>12.391763726156205</v>
      </c>
      <c r="E50" s="33">
        <v>0.54766871979072107</v>
      </c>
      <c r="F50" s="57"/>
      <c r="G50" s="3"/>
      <c r="H50" s="3"/>
      <c r="I50" s="3"/>
      <c r="J50" s="3"/>
      <c r="K50" s="3"/>
      <c r="L50" s="3"/>
      <c r="M50" s="3"/>
      <c r="N50" s="3"/>
      <c r="O50" s="3"/>
      <c r="Q50" s="40"/>
    </row>
    <row r="51" spans="1:17" x14ac:dyDescent="0.2">
      <c r="A51" s="3"/>
      <c r="B51" s="31">
        <v>27089</v>
      </c>
      <c r="C51" s="34">
        <f t="shared" si="0"/>
        <v>12057.679600704007</v>
      </c>
      <c r="D51" s="37">
        <v>12.388998522447153</v>
      </c>
      <c r="E51" s="35">
        <v>-2.2314851785097289E-2</v>
      </c>
      <c r="F51" s="57"/>
      <c r="G51" s="3"/>
      <c r="H51" s="3"/>
      <c r="I51" s="3"/>
      <c r="J51" s="3"/>
      <c r="K51" s="3"/>
      <c r="L51" s="3"/>
      <c r="M51" s="3"/>
      <c r="N51" s="3"/>
      <c r="O51" s="3"/>
      <c r="Q51" s="40"/>
    </row>
    <row r="52" spans="1:17" x14ac:dyDescent="0.2">
      <c r="A52" s="3"/>
      <c r="B52" s="30">
        <v>27120</v>
      </c>
      <c r="C52" s="32">
        <f t="shared" si="0"/>
        <v>12031.651719292511</v>
      </c>
      <c r="D52" s="38">
        <v>12.362255451223845</v>
      </c>
      <c r="E52" s="33">
        <v>-0.21586144493321058</v>
      </c>
      <c r="F52" s="57"/>
      <c r="G52" s="3"/>
      <c r="H52" s="3"/>
      <c r="I52" s="3"/>
      <c r="J52" s="3"/>
      <c r="K52" s="3"/>
      <c r="L52" s="3"/>
      <c r="M52" s="3"/>
      <c r="N52" s="3"/>
      <c r="O52" s="3"/>
      <c r="Q52" s="40"/>
    </row>
    <row r="53" spans="1:17" x14ac:dyDescent="0.2">
      <c r="A53" s="3"/>
      <c r="B53" s="31">
        <v>27150</v>
      </c>
      <c r="C53" s="34">
        <f t="shared" si="0"/>
        <v>12008.684372976204</v>
      </c>
      <c r="D53" s="37">
        <v>12.338657011971849</v>
      </c>
      <c r="E53" s="35">
        <v>-0.19089105014134589</v>
      </c>
      <c r="F53" s="57"/>
      <c r="G53" s="3"/>
      <c r="H53" s="3"/>
      <c r="I53" s="3"/>
      <c r="J53" s="3"/>
      <c r="K53" s="3"/>
      <c r="L53" s="3"/>
      <c r="M53" s="3"/>
      <c r="N53" s="3"/>
      <c r="O53" s="3"/>
      <c r="Q53" s="40"/>
    </row>
    <row r="54" spans="1:17" x14ac:dyDescent="0.2">
      <c r="A54" s="3"/>
      <c r="B54" s="30">
        <v>27181</v>
      </c>
      <c r="C54" s="32">
        <f t="shared" si="0"/>
        <v>12009.520195763896</v>
      </c>
      <c r="D54" s="38">
        <v>12.339515801359578</v>
      </c>
      <c r="E54" s="33">
        <v>6.9601528504819044E-3</v>
      </c>
      <c r="F54" s="57"/>
      <c r="G54" s="3"/>
      <c r="H54" s="3"/>
      <c r="I54" s="3"/>
      <c r="J54" s="3"/>
      <c r="K54" s="3"/>
      <c r="L54" s="3"/>
      <c r="M54" s="3"/>
      <c r="N54" s="3"/>
      <c r="O54" s="3"/>
      <c r="Q54" s="40"/>
    </row>
    <row r="55" spans="1:17" x14ac:dyDescent="0.2">
      <c r="A55" s="3"/>
      <c r="B55" s="31">
        <v>27211</v>
      </c>
      <c r="C55" s="34">
        <f t="shared" si="0"/>
        <v>12021.198629509709</v>
      </c>
      <c r="D55" s="37">
        <v>12.351515133172384</v>
      </c>
      <c r="E55" s="35">
        <v>9.7243133409534721E-2</v>
      </c>
      <c r="F55" s="57"/>
      <c r="G55" s="3"/>
      <c r="H55" s="3"/>
      <c r="I55" s="3"/>
      <c r="J55" s="3"/>
      <c r="K55" s="3"/>
      <c r="L55" s="3"/>
      <c r="M55" s="3"/>
      <c r="N55" s="3"/>
      <c r="O55" s="3"/>
      <c r="Q55" s="40"/>
    </row>
    <row r="56" spans="1:17" x14ac:dyDescent="0.2">
      <c r="A56" s="3"/>
      <c r="B56" s="30">
        <v>27242</v>
      </c>
      <c r="C56" s="32">
        <f t="shared" si="0"/>
        <v>12060.401675615289</v>
      </c>
      <c r="D56" s="38">
        <v>12.391795394081717</v>
      </c>
      <c r="E56" s="33">
        <v>0.32611594994649806</v>
      </c>
      <c r="F56" s="57"/>
      <c r="G56" s="3"/>
      <c r="H56" s="3"/>
      <c r="I56" s="3"/>
      <c r="J56" s="3"/>
      <c r="K56" s="3"/>
      <c r="L56" s="3"/>
      <c r="M56" s="3"/>
      <c r="N56" s="3"/>
      <c r="O56" s="3"/>
      <c r="Q56" s="40"/>
    </row>
    <row r="57" spans="1:17" x14ac:dyDescent="0.2">
      <c r="A57" s="3"/>
      <c r="B57" s="31">
        <v>27273</v>
      </c>
      <c r="C57" s="34">
        <f t="shared" si="0"/>
        <v>12131.716777478496</v>
      </c>
      <c r="D57" s="37">
        <v>12.465070080494835</v>
      </c>
      <c r="E57" s="35">
        <v>0.59131614171189995</v>
      </c>
      <c r="F57" s="57"/>
      <c r="G57" s="3"/>
      <c r="H57" s="3"/>
      <c r="I57" s="3"/>
      <c r="J57" s="3"/>
      <c r="K57" s="3"/>
      <c r="L57" s="3"/>
      <c r="M57" s="3"/>
      <c r="N57" s="3"/>
      <c r="O57" s="3"/>
      <c r="Q57" s="40"/>
    </row>
    <row r="58" spans="1:17" x14ac:dyDescent="0.2">
      <c r="A58" s="3"/>
      <c r="B58" s="30">
        <v>27303</v>
      </c>
      <c r="C58" s="32">
        <f t="shared" si="0"/>
        <v>12219.316343226054</v>
      </c>
      <c r="D58" s="38">
        <v>12.555076692592083</v>
      </c>
      <c r="E58" s="33">
        <v>0.72207064634230278</v>
      </c>
      <c r="F58" s="57"/>
      <c r="G58" s="3"/>
      <c r="H58" s="3"/>
      <c r="I58" s="3"/>
      <c r="J58" s="3"/>
      <c r="K58" s="3"/>
      <c r="L58" s="3"/>
      <c r="M58" s="3"/>
      <c r="N58" s="3"/>
      <c r="O58" s="3"/>
      <c r="Q58" s="40"/>
    </row>
    <row r="59" spans="1:17" x14ac:dyDescent="0.2">
      <c r="A59" s="3"/>
      <c r="B59" s="31">
        <v>27334</v>
      </c>
      <c r="C59" s="34">
        <f t="shared" si="0"/>
        <v>12291.91136902457</v>
      </c>
      <c r="D59" s="37">
        <v>12.629666472478281</v>
      </c>
      <c r="E59" s="35">
        <v>0.5941005516135931</v>
      </c>
      <c r="F59" s="57"/>
      <c r="G59" s="3"/>
      <c r="H59" s="3"/>
      <c r="I59" s="3"/>
      <c r="J59" s="3"/>
      <c r="K59" s="3"/>
      <c r="L59" s="3"/>
      <c r="M59" s="3"/>
      <c r="N59" s="3"/>
      <c r="O59" s="3"/>
      <c r="Q59" s="40"/>
    </row>
    <row r="60" spans="1:17" x14ac:dyDescent="0.2">
      <c r="A60" s="3"/>
      <c r="B60" s="30">
        <v>27364</v>
      </c>
      <c r="C60" s="32">
        <f t="shared" si="0"/>
        <v>12363.581847525367</v>
      </c>
      <c r="D60" s="38">
        <v>12.70330630050934</v>
      </c>
      <c r="E60" s="33">
        <v>0.58307025123372114</v>
      </c>
      <c r="F60" s="57"/>
      <c r="G60" s="3"/>
      <c r="H60" s="3"/>
      <c r="I60" s="3"/>
      <c r="J60" s="3"/>
      <c r="K60" s="3"/>
      <c r="L60" s="3"/>
      <c r="M60" s="3"/>
      <c r="N60" s="3"/>
      <c r="O60" s="3"/>
      <c r="Q60" s="40"/>
    </row>
    <row r="61" spans="1:17" x14ac:dyDescent="0.2">
      <c r="A61" s="3"/>
      <c r="B61" s="31">
        <v>27395</v>
      </c>
      <c r="C61" s="34">
        <f t="shared" si="0"/>
        <v>12396.740369944313</v>
      </c>
      <c r="D61" s="37">
        <v>12.737375947311937</v>
      </c>
      <c r="E61" s="35">
        <v>0.26819511390692696</v>
      </c>
      <c r="F61" s="57"/>
      <c r="G61" s="3"/>
      <c r="H61" s="3"/>
      <c r="I61" s="3"/>
      <c r="J61" s="3"/>
      <c r="K61" s="3"/>
      <c r="L61" s="3"/>
      <c r="M61" s="3"/>
      <c r="N61" s="3"/>
      <c r="O61" s="3"/>
      <c r="Q61" s="40"/>
    </row>
    <row r="62" spans="1:17" x14ac:dyDescent="0.2">
      <c r="A62" s="3"/>
      <c r="B62" s="30">
        <v>27426</v>
      </c>
      <c r="C62" s="32">
        <f t="shared" si="0"/>
        <v>12438.56794318715</v>
      </c>
      <c r="D62" s="38">
        <v>12.780352851680238</v>
      </c>
      <c r="E62" s="33">
        <v>0.33740783459697354</v>
      </c>
      <c r="F62" s="57"/>
      <c r="G62" s="3"/>
      <c r="H62" s="3"/>
      <c r="I62" s="3"/>
      <c r="J62" s="3"/>
      <c r="K62" s="3"/>
      <c r="L62" s="3"/>
      <c r="M62" s="3"/>
      <c r="N62" s="3"/>
      <c r="O62" s="3"/>
      <c r="Q62" s="40"/>
    </row>
    <row r="63" spans="1:17" x14ac:dyDescent="0.2">
      <c r="A63" s="3"/>
      <c r="B63" s="31">
        <v>27454</v>
      </c>
      <c r="C63" s="34">
        <f t="shared" si="0"/>
        <v>12512.800388114907</v>
      </c>
      <c r="D63" s="37">
        <v>12.85662504342714</v>
      </c>
      <c r="E63" s="35">
        <v>0.59679253485458617</v>
      </c>
      <c r="F63" s="57"/>
      <c r="G63" s="3"/>
      <c r="H63" s="3"/>
      <c r="I63" s="3"/>
      <c r="J63" s="3"/>
      <c r="K63" s="3"/>
      <c r="L63" s="3"/>
      <c r="M63" s="3"/>
      <c r="N63" s="3"/>
      <c r="O63" s="3"/>
      <c r="Q63" s="40"/>
    </row>
    <row r="64" spans="1:17" x14ac:dyDescent="0.2">
      <c r="A64" s="3"/>
      <c r="B64" s="30">
        <v>27485</v>
      </c>
      <c r="C64" s="32">
        <f t="shared" si="0"/>
        <v>12618.502145228358</v>
      </c>
      <c r="D64" s="38">
        <v>12.965231255904554</v>
      </c>
      <c r="E64" s="33">
        <v>0.84474900769495775</v>
      </c>
      <c r="F64" s="57"/>
      <c r="G64" s="3"/>
      <c r="H64" s="3"/>
      <c r="I64" s="3"/>
      <c r="J64" s="3"/>
      <c r="K64" s="3"/>
      <c r="L64" s="3"/>
      <c r="M64" s="3"/>
      <c r="N64" s="3"/>
      <c r="O64" s="3"/>
      <c r="Q64" s="40"/>
    </row>
    <row r="65" spans="1:17" x14ac:dyDescent="0.2">
      <c r="A65" s="3"/>
      <c r="B65" s="31">
        <v>27515</v>
      </c>
      <c r="C65" s="34">
        <f t="shared" si="0"/>
        <v>12746.827263338826</v>
      </c>
      <c r="D65" s="37">
        <v>13.097082470343077</v>
      </c>
      <c r="E65" s="35">
        <v>1.0169599896529178</v>
      </c>
      <c r="F65" s="57"/>
      <c r="G65" s="3"/>
      <c r="H65" s="3"/>
      <c r="I65" s="3"/>
      <c r="J65" s="3"/>
      <c r="K65" s="3"/>
      <c r="L65" s="3"/>
      <c r="M65" s="3"/>
      <c r="N65" s="3"/>
      <c r="O65" s="3"/>
      <c r="Q65" s="40"/>
    </row>
    <row r="66" spans="1:17" x14ac:dyDescent="0.2">
      <c r="A66" s="3"/>
      <c r="B66" s="30">
        <v>27546</v>
      </c>
      <c r="C66" s="32">
        <f t="shared" si="0"/>
        <v>12815.529413587505</v>
      </c>
      <c r="D66" s="38">
        <v>13.167672406890251</v>
      </c>
      <c r="E66" s="33">
        <v>0.53897451365230609</v>
      </c>
      <c r="F66" s="57"/>
      <c r="G66" s="3"/>
      <c r="H66" s="3"/>
      <c r="I66" s="3"/>
      <c r="J66" s="3"/>
      <c r="K66" s="3"/>
      <c r="L66" s="3"/>
      <c r="M66" s="3"/>
      <c r="N66" s="3"/>
      <c r="O66" s="3"/>
      <c r="Q66" s="40"/>
    </row>
    <row r="67" spans="1:17" x14ac:dyDescent="0.2">
      <c r="A67" s="3"/>
      <c r="B67" s="31">
        <v>27576</v>
      </c>
      <c r="C67" s="34">
        <f t="shared" si="0"/>
        <v>12882.897070982701</v>
      </c>
      <c r="D67" s="37">
        <v>13.23689118161048</v>
      </c>
      <c r="E67" s="35">
        <v>0.52567205942948192</v>
      </c>
      <c r="F67" s="57"/>
      <c r="G67" s="3"/>
      <c r="H67" s="3"/>
      <c r="I67" s="3"/>
      <c r="J67" s="3"/>
      <c r="K67" s="3"/>
      <c r="L67" s="3"/>
      <c r="M67" s="3"/>
      <c r="N67" s="3"/>
      <c r="O67" s="3"/>
      <c r="Q67" s="40"/>
    </row>
    <row r="68" spans="1:17" x14ac:dyDescent="0.2">
      <c r="A68" s="3"/>
      <c r="B68" s="30">
        <v>27607</v>
      </c>
      <c r="C68" s="32">
        <f t="shared" si="0"/>
        <v>12975.912712198293</v>
      </c>
      <c r="D68" s="38">
        <v>13.332462691199865</v>
      </c>
      <c r="E68" s="33">
        <v>0.72200872756407364</v>
      </c>
      <c r="F68" s="57"/>
      <c r="G68" s="3"/>
      <c r="H68" s="3"/>
      <c r="I68" s="3"/>
      <c r="J68" s="3"/>
      <c r="K68" s="3"/>
      <c r="L68" s="3"/>
      <c r="M68" s="3"/>
      <c r="N68" s="3"/>
      <c r="O68" s="3"/>
      <c r="Q68" s="40"/>
    </row>
    <row r="69" spans="1:17" x14ac:dyDescent="0.2">
      <c r="A69" s="3"/>
      <c r="B69" s="31">
        <v>27638</v>
      </c>
      <c r="C69" s="34">
        <f t="shared" si="0"/>
        <v>13101.794376887658</v>
      </c>
      <c r="D69" s="37">
        <v>13.461803311409136</v>
      </c>
      <c r="E69" s="35">
        <v>0.97011799848982605</v>
      </c>
      <c r="F69" s="57"/>
      <c r="G69" s="3"/>
      <c r="H69" s="3"/>
      <c r="I69" s="3"/>
      <c r="J69" s="3"/>
      <c r="K69" s="3"/>
      <c r="L69" s="3"/>
      <c r="M69" s="3"/>
      <c r="N69" s="3"/>
      <c r="O69" s="3"/>
      <c r="Q69" s="40"/>
    </row>
    <row r="70" spans="1:17" x14ac:dyDescent="0.2">
      <c r="A70" s="3"/>
      <c r="B70" s="30">
        <v>27668</v>
      </c>
      <c r="C70" s="32">
        <f t="shared" si="0"/>
        <v>13241.651224611762</v>
      </c>
      <c r="D70" s="38">
        <v>13.605503122416463</v>
      </c>
      <c r="E70" s="33">
        <v>1.067463308467282</v>
      </c>
      <c r="F70" s="57"/>
      <c r="G70" s="3"/>
      <c r="H70" s="3"/>
      <c r="I70" s="3"/>
      <c r="J70" s="3"/>
      <c r="K70" s="3"/>
      <c r="L70" s="3"/>
      <c r="M70" s="3"/>
      <c r="N70" s="3"/>
      <c r="O70" s="3"/>
      <c r="Q70" s="40"/>
    </row>
    <row r="71" spans="1:17" x14ac:dyDescent="0.2">
      <c r="A71" s="3"/>
      <c r="B71" s="31">
        <v>27699</v>
      </c>
      <c r="C71" s="34">
        <f t="shared" si="0"/>
        <v>13364.792252801824</v>
      </c>
      <c r="D71" s="37">
        <v>13.732027799370909</v>
      </c>
      <c r="E71" s="35">
        <v>0.92995220989648431</v>
      </c>
      <c r="F71" s="57"/>
      <c r="G71" s="3"/>
      <c r="H71" s="3"/>
      <c r="I71" s="3"/>
      <c r="J71" s="3"/>
      <c r="K71" s="3"/>
      <c r="L71" s="3"/>
      <c r="M71" s="3"/>
      <c r="N71" s="3"/>
      <c r="O71" s="3"/>
      <c r="Q71" s="40"/>
    </row>
    <row r="72" spans="1:17" x14ac:dyDescent="0.2">
      <c r="A72" s="3"/>
      <c r="B72" s="30">
        <v>27729</v>
      </c>
      <c r="C72" s="32">
        <f t="shared" si="0"/>
        <v>13496.487019777622</v>
      </c>
      <c r="D72" s="38">
        <v>13.867341253327831</v>
      </c>
      <c r="E72" s="33">
        <v>0.98538581434506511</v>
      </c>
      <c r="F72" s="57"/>
      <c r="G72" s="3"/>
      <c r="H72" s="3"/>
      <c r="I72" s="3"/>
      <c r="J72" s="3"/>
      <c r="K72" s="3"/>
      <c r="L72" s="3"/>
      <c r="M72" s="3"/>
      <c r="N72" s="3"/>
      <c r="O72" s="3"/>
      <c r="Q72" s="40"/>
    </row>
    <row r="73" spans="1:17" x14ac:dyDescent="0.2">
      <c r="A73" s="3"/>
      <c r="B73" s="31">
        <v>27760</v>
      </c>
      <c r="C73" s="34">
        <f t="shared" si="0"/>
        <v>13589.209528335119</v>
      </c>
      <c r="D73" s="37">
        <v>13.962611575608525</v>
      </c>
      <c r="E73" s="35">
        <v>0.6870121715496964</v>
      </c>
      <c r="F73" s="57"/>
      <c r="G73" s="3"/>
      <c r="H73" s="3"/>
      <c r="I73" s="3"/>
      <c r="J73" s="3"/>
      <c r="K73" s="3"/>
      <c r="L73" s="3"/>
      <c r="M73" s="3"/>
      <c r="N73" s="3"/>
      <c r="O73" s="3"/>
      <c r="Q73" s="40"/>
    </row>
    <row r="74" spans="1:17" x14ac:dyDescent="0.2">
      <c r="A74" s="3"/>
      <c r="B74" s="30">
        <v>27791</v>
      </c>
      <c r="C74" s="32">
        <f t="shared" si="0"/>
        <v>13676.528732373425</v>
      </c>
      <c r="D74" s="38">
        <v>14.052330122263941</v>
      </c>
      <c r="E74" s="33">
        <v>0.64256279113391201</v>
      </c>
      <c r="F74" s="57"/>
      <c r="G74" s="3"/>
      <c r="H74" s="3"/>
      <c r="I74" s="3"/>
      <c r="J74" s="3"/>
      <c r="K74" s="3"/>
      <c r="L74" s="3"/>
      <c r="M74" s="3"/>
      <c r="N74" s="3"/>
      <c r="O74" s="3"/>
      <c r="Q74" s="40"/>
    </row>
    <row r="75" spans="1:17" x14ac:dyDescent="0.2">
      <c r="A75" s="3"/>
      <c r="B75" s="31">
        <v>27820</v>
      </c>
      <c r="C75" s="34">
        <f t="shared" si="0"/>
        <v>13736.276757518204</v>
      </c>
      <c r="D75" s="37">
        <v>14.113719893741578</v>
      </c>
      <c r="E75" s="35">
        <v>0.43686542333911405</v>
      </c>
      <c r="F75" s="57"/>
      <c r="G75" s="3"/>
      <c r="H75" s="3"/>
      <c r="I75" s="3"/>
      <c r="J75" s="3"/>
      <c r="K75" s="3"/>
      <c r="L75" s="3"/>
      <c r="M75" s="3"/>
      <c r="N75" s="3"/>
      <c r="O75" s="3"/>
      <c r="Q75" s="40"/>
    </row>
    <row r="76" spans="1:17" x14ac:dyDescent="0.2">
      <c r="A76" s="3"/>
      <c r="B76" s="30">
        <v>27851</v>
      </c>
      <c r="C76" s="32">
        <f t="shared" si="0"/>
        <v>13799.827514957797</v>
      </c>
      <c r="D76" s="38">
        <v>14.179016888361799</v>
      </c>
      <c r="E76" s="33">
        <v>0.46264907559327639</v>
      </c>
      <c r="F76" s="57"/>
      <c r="G76" s="3"/>
      <c r="H76" s="3"/>
      <c r="I76" s="3"/>
      <c r="J76" s="3"/>
      <c r="K76" s="3"/>
      <c r="L76" s="3"/>
      <c r="M76" s="3"/>
      <c r="N76" s="3"/>
      <c r="O76" s="3"/>
      <c r="Q76" s="40"/>
    </row>
    <row r="77" spans="1:17" x14ac:dyDescent="0.2">
      <c r="A77" s="3"/>
      <c r="B77" s="31">
        <v>27881</v>
      </c>
      <c r="C77" s="34">
        <f t="shared" ref="C77:C140" si="1">C78/(1+E78/100)</f>
        <v>13882.973562222989</v>
      </c>
      <c r="D77" s="37">
        <v>14.264447608933912</v>
      </c>
      <c r="E77" s="35">
        <v>0.60251511966413318</v>
      </c>
      <c r="F77" s="57"/>
      <c r="G77" s="3"/>
      <c r="H77" s="3"/>
      <c r="I77" s="3"/>
      <c r="J77" s="3"/>
      <c r="K77" s="3"/>
      <c r="L77" s="3"/>
      <c r="M77" s="3"/>
      <c r="N77" s="3"/>
      <c r="O77" s="3"/>
      <c r="Q77" s="40"/>
    </row>
    <row r="78" spans="1:17" x14ac:dyDescent="0.2">
      <c r="A78" s="3"/>
      <c r="B78" s="30">
        <v>27912</v>
      </c>
      <c r="C78" s="32">
        <f t="shared" si="1"/>
        <v>13937.372895502709</v>
      </c>
      <c r="D78" s="38">
        <v>14.320341718077863</v>
      </c>
      <c r="E78" s="33">
        <v>0.3918420865379062</v>
      </c>
      <c r="F78" s="57"/>
      <c r="G78" s="3"/>
      <c r="H78" s="3"/>
      <c r="I78" s="3"/>
      <c r="J78" s="3"/>
      <c r="K78" s="3"/>
      <c r="L78" s="3"/>
      <c r="M78" s="3"/>
      <c r="N78" s="3"/>
      <c r="O78" s="3"/>
      <c r="Q78" s="40"/>
    </row>
    <row r="79" spans="1:17" x14ac:dyDescent="0.2">
      <c r="A79" s="3"/>
      <c r="B79" s="31">
        <v>27942</v>
      </c>
      <c r="C79" s="34">
        <f t="shared" si="1"/>
        <v>13997.548147546664</v>
      </c>
      <c r="D79" s="37">
        <v>14.38217045572461</v>
      </c>
      <c r="E79" s="35">
        <v>0.43175462474260939</v>
      </c>
      <c r="F79" s="57"/>
      <c r="G79" s="3"/>
      <c r="H79" s="3"/>
      <c r="I79" s="3"/>
      <c r="J79" s="3"/>
      <c r="K79" s="3"/>
      <c r="L79" s="3"/>
      <c r="M79" s="3"/>
      <c r="N79" s="3"/>
      <c r="O79" s="3"/>
      <c r="P79" s="41"/>
      <c r="Q79" s="40"/>
    </row>
    <row r="80" spans="1:17" x14ac:dyDescent="0.2">
      <c r="A80" s="3"/>
      <c r="B80" s="30">
        <v>27973</v>
      </c>
      <c r="C80" s="32">
        <f t="shared" si="1"/>
        <v>14086.603874629272</v>
      </c>
      <c r="D80" s="38">
        <v>14.473673241316744</v>
      </c>
      <c r="E80" s="33">
        <v>0.63622375964619948</v>
      </c>
      <c r="F80" s="57"/>
      <c r="G80" s="3"/>
      <c r="H80" s="3"/>
      <c r="I80" s="3"/>
      <c r="J80" s="3"/>
      <c r="K80" s="3"/>
      <c r="L80" s="3"/>
      <c r="M80" s="3"/>
      <c r="N80" s="3"/>
      <c r="O80" s="3"/>
      <c r="P80" s="41"/>
      <c r="Q80" s="40"/>
    </row>
    <row r="81" spans="1:17" x14ac:dyDescent="0.2">
      <c r="A81" s="3"/>
      <c r="B81" s="31">
        <v>28004</v>
      </c>
      <c r="C81" s="34">
        <f t="shared" si="1"/>
        <v>14214.05286201142</v>
      </c>
      <c r="D81" s="37">
        <v>14.604624250851998</v>
      </c>
      <c r="E81" s="35">
        <v>0.90475311520394541</v>
      </c>
      <c r="F81" s="57"/>
      <c r="G81" s="3"/>
      <c r="H81" s="3"/>
      <c r="I81" s="3"/>
      <c r="J81" s="3"/>
      <c r="K81" s="3"/>
      <c r="L81" s="3"/>
      <c r="M81" s="3"/>
      <c r="N81" s="3"/>
      <c r="O81" s="3"/>
      <c r="P81" s="41"/>
      <c r="Q81" s="40"/>
    </row>
    <row r="82" spans="1:17" x14ac:dyDescent="0.2">
      <c r="A82" s="3"/>
      <c r="B82" s="30">
        <v>28034</v>
      </c>
      <c r="C82" s="32">
        <f t="shared" si="1"/>
        <v>14357.688878407016</v>
      </c>
      <c r="D82" s="38">
        <v>14.752207073901246</v>
      </c>
      <c r="E82" s="33">
        <v>1.0105211918796044</v>
      </c>
      <c r="F82" s="57"/>
      <c r="G82" s="3"/>
      <c r="H82" s="3"/>
      <c r="I82" s="3"/>
      <c r="J82" s="3"/>
      <c r="K82" s="3"/>
      <c r="L82" s="3"/>
      <c r="M82" s="3"/>
      <c r="N82" s="3"/>
      <c r="O82" s="3"/>
      <c r="P82" s="41"/>
      <c r="Q82" s="40"/>
    </row>
    <row r="83" spans="1:17" x14ac:dyDescent="0.2">
      <c r="A83" s="3"/>
      <c r="B83" s="31">
        <v>28065</v>
      </c>
      <c r="C83" s="34">
        <f t="shared" si="1"/>
        <v>14472.620579241728</v>
      </c>
      <c r="D83" s="37">
        <v>14.870296848963807</v>
      </c>
      <c r="E83" s="35">
        <v>0.80048886563881183</v>
      </c>
      <c r="F83" s="57"/>
      <c r="G83" s="3"/>
      <c r="H83" s="3"/>
      <c r="I83" s="3"/>
      <c r="J83" s="3"/>
      <c r="K83" s="3"/>
      <c r="L83" s="3"/>
      <c r="M83" s="3"/>
      <c r="N83" s="3"/>
      <c r="O83" s="3"/>
      <c r="P83" s="41"/>
      <c r="Q83" s="40"/>
    </row>
    <row r="84" spans="1:17" x14ac:dyDescent="0.2">
      <c r="A84" s="3"/>
      <c r="B84" s="30">
        <v>28095</v>
      </c>
      <c r="C84" s="32">
        <f t="shared" si="1"/>
        <v>14575.256414143811</v>
      </c>
      <c r="D84" s="38">
        <v>14.975752894327442</v>
      </c>
      <c r="E84" s="33">
        <v>0.70917242900220856</v>
      </c>
      <c r="F84" s="57"/>
      <c r="G84" s="3"/>
      <c r="H84" s="3"/>
      <c r="I84" s="3"/>
      <c r="J84" s="3"/>
      <c r="K84" s="3"/>
      <c r="L84" s="3"/>
      <c r="M84" s="3"/>
      <c r="N84" s="3"/>
      <c r="O84" s="3"/>
      <c r="P84" s="41"/>
      <c r="Q84" s="40"/>
    </row>
    <row r="85" spans="1:17" x14ac:dyDescent="0.2">
      <c r="A85" s="3"/>
      <c r="B85" s="31">
        <v>28126</v>
      </c>
      <c r="C85" s="34">
        <f t="shared" si="1"/>
        <v>14632.324667339153</v>
      </c>
      <c r="D85" s="37">
        <v>15.034389259526137</v>
      </c>
      <c r="E85" s="35">
        <v>0.39154201870481131</v>
      </c>
      <c r="F85" s="57"/>
      <c r="G85" s="3"/>
      <c r="H85" s="3"/>
      <c r="I85" s="3"/>
      <c r="J85" s="3"/>
      <c r="K85" s="3"/>
      <c r="L85" s="3"/>
      <c r="M85" s="3"/>
      <c r="N85" s="3"/>
      <c r="O85" s="3"/>
      <c r="P85" s="41"/>
      <c r="Q85" s="40"/>
    </row>
    <row r="86" spans="1:17" x14ac:dyDescent="0.2">
      <c r="A86" s="3"/>
      <c r="B86" s="30">
        <v>28157</v>
      </c>
      <c r="C86" s="32">
        <f t="shared" si="1"/>
        <v>14697.864813303297</v>
      </c>
      <c r="D86" s="38">
        <v>15.101730306759082</v>
      </c>
      <c r="E86" s="33">
        <v>0.4479134208280442</v>
      </c>
      <c r="F86" s="57"/>
      <c r="G86" s="3"/>
      <c r="H86" s="3"/>
      <c r="I86" s="3"/>
      <c r="J86" s="3"/>
      <c r="K86" s="3"/>
      <c r="L86" s="3"/>
      <c r="M86" s="3"/>
      <c r="N86" s="3"/>
      <c r="O86" s="3"/>
      <c r="P86" s="41"/>
      <c r="Q86" s="40"/>
    </row>
    <row r="87" spans="1:17" x14ac:dyDescent="0.2">
      <c r="A87" s="3"/>
      <c r="B87" s="31">
        <v>28185</v>
      </c>
      <c r="C87" s="34">
        <f t="shared" si="1"/>
        <v>14740.362726517358</v>
      </c>
      <c r="D87" s="37">
        <v>15.14539597058924</v>
      </c>
      <c r="E87" s="35">
        <v>0.28914344875178699</v>
      </c>
      <c r="F87" s="57"/>
      <c r="G87" s="3"/>
      <c r="H87" s="3"/>
      <c r="I87" s="3"/>
      <c r="J87" s="3"/>
      <c r="K87" s="3"/>
      <c r="L87" s="3"/>
      <c r="M87" s="3"/>
      <c r="N87" s="3"/>
      <c r="O87" s="3"/>
      <c r="P87" s="41"/>
      <c r="Q87" s="40"/>
    </row>
    <row r="88" spans="1:17" x14ac:dyDescent="0.2">
      <c r="A88" s="3"/>
      <c r="B88" s="30">
        <v>28216</v>
      </c>
      <c r="C88" s="32">
        <f t="shared" si="1"/>
        <v>14790.210421502085</v>
      </c>
      <c r="D88" s="38">
        <v>15.196613372275475</v>
      </c>
      <c r="E88" s="33">
        <v>0.33817142705079561</v>
      </c>
      <c r="F88" s="57"/>
      <c r="G88" s="3"/>
      <c r="H88" s="3"/>
      <c r="I88" s="3"/>
      <c r="J88" s="3"/>
      <c r="K88" s="3"/>
      <c r="L88" s="3"/>
      <c r="M88" s="3"/>
      <c r="N88" s="3"/>
      <c r="O88" s="3"/>
      <c r="P88" s="41"/>
      <c r="Q88" s="40"/>
    </row>
    <row r="89" spans="1:17" x14ac:dyDescent="0.2">
      <c r="A89" s="3"/>
      <c r="B89" s="31">
        <v>28246</v>
      </c>
      <c r="C89" s="34">
        <f t="shared" si="1"/>
        <v>14867.201006639092</v>
      </c>
      <c r="D89" s="37">
        <v>15.275719491951193</v>
      </c>
      <c r="E89" s="35">
        <v>0.5205509789440157</v>
      </c>
      <c r="F89" s="57"/>
      <c r="G89" s="3"/>
      <c r="H89" s="3"/>
      <c r="I89" s="3"/>
      <c r="J89" s="3"/>
      <c r="K89" s="3"/>
      <c r="L89" s="3"/>
      <c r="M89" s="3"/>
      <c r="N89" s="3"/>
      <c r="O89" s="3"/>
      <c r="P89" s="41"/>
      <c r="Q89" s="40"/>
    </row>
    <row r="90" spans="1:17" x14ac:dyDescent="0.2">
      <c r="A90" s="3"/>
      <c r="B90" s="30">
        <v>28277</v>
      </c>
      <c r="C90" s="32">
        <f t="shared" si="1"/>
        <v>14937.016101400302</v>
      </c>
      <c r="D90" s="38">
        <v>15.347452954315763</v>
      </c>
      <c r="E90" s="33">
        <v>0.46959138260143618</v>
      </c>
      <c r="F90" s="57"/>
      <c r="G90" s="3"/>
      <c r="H90" s="3"/>
      <c r="I90" s="3"/>
      <c r="J90" s="3"/>
      <c r="K90" s="3"/>
      <c r="L90" s="3"/>
      <c r="M90" s="3"/>
      <c r="N90" s="3"/>
      <c r="O90" s="3"/>
      <c r="P90" s="41"/>
      <c r="Q90" s="40"/>
    </row>
    <row r="91" spans="1:17" x14ac:dyDescent="0.2">
      <c r="A91" s="3"/>
      <c r="B91" s="31">
        <v>28307</v>
      </c>
      <c r="C91" s="34">
        <f t="shared" si="1"/>
        <v>15022.856970249526</v>
      </c>
      <c r="D91" s="37">
        <v>15.435652544332777</v>
      </c>
      <c r="E91" s="35">
        <v>0.57468552130150385</v>
      </c>
      <c r="F91" s="57"/>
      <c r="G91" s="3"/>
      <c r="H91" s="3"/>
      <c r="I91" s="3"/>
      <c r="J91" s="3"/>
      <c r="K91" s="3"/>
      <c r="L91" s="3"/>
      <c r="M91" s="3"/>
      <c r="N91" s="3"/>
      <c r="O91" s="3"/>
      <c r="P91" s="41"/>
      <c r="Q91" s="40"/>
    </row>
    <row r="92" spans="1:17" x14ac:dyDescent="0.2">
      <c r="A92" s="3"/>
      <c r="B92" s="30">
        <v>28338</v>
      </c>
      <c r="C92" s="32">
        <f t="shared" si="1"/>
        <v>15140.588039728653</v>
      </c>
      <c r="D92" s="38">
        <v>15.556618608627426</v>
      </c>
      <c r="E92" s="33">
        <v>0.78367962706610683</v>
      </c>
      <c r="F92" s="57"/>
      <c r="G92" s="3"/>
      <c r="H92" s="3"/>
      <c r="I92" s="3"/>
      <c r="J92" s="3"/>
      <c r="K92" s="3"/>
      <c r="L92" s="3"/>
      <c r="M92" s="3"/>
      <c r="N92" s="3"/>
      <c r="O92" s="3"/>
      <c r="P92" s="41"/>
      <c r="Q92" s="40"/>
    </row>
    <row r="93" spans="1:17" x14ac:dyDescent="0.2">
      <c r="A93" s="3"/>
      <c r="B93" s="31">
        <v>28369</v>
      </c>
      <c r="C93" s="34">
        <f t="shared" si="1"/>
        <v>15284.566906950937</v>
      </c>
      <c r="D93" s="37">
        <v>15.704553703301558</v>
      </c>
      <c r="E93" s="35">
        <v>0.95094633606360901</v>
      </c>
      <c r="F93" s="57"/>
      <c r="G93" s="3"/>
      <c r="H93" s="3"/>
      <c r="I93" s="3"/>
      <c r="J93" s="3"/>
      <c r="K93" s="3"/>
      <c r="L93" s="3"/>
      <c r="M93" s="3"/>
      <c r="N93" s="3"/>
      <c r="O93" s="3"/>
      <c r="P93" s="41"/>
      <c r="Q93" s="40"/>
    </row>
    <row r="94" spans="1:17" x14ac:dyDescent="0.2">
      <c r="A94" s="3"/>
      <c r="B94" s="30">
        <v>28399</v>
      </c>
      <c r="C94" s="32">
        <f t="shared" si="1"/>
        <v>15446.760297343812</v>
      </c>
      <c r="D94" s="38">
        <v>15.871203816795262</v>
      </c>
      <c r="E94" s="33">
        <v>1.0611579077135218</v>
      </c>
      <c r="F94" s="57"/>
      <c r="G94" s="3"/>
      <c r="H94" s="3"/>
      <c r="I94" s="3"/>
      <c r="J94" s="3"/>
      <c r="K94" s="3"/>
      <c r="L94" s="3"/>
      <c r="M94" s="3"/>
      <c r="N94" s="3"/>
      <c r="O94" s="3"/>
      <c r="P94" s="41"/>
      <c r="Q94" s="40"/>
    </row>
    <row r="95" spans="1:17" x14ac:dyDescent="0.2">
      <c r="A95" s="3"/>
      <c r="B95" s="31">
        <v>28430</v>
      </c>
      <c r="C95" s="34">
        <f t="shared" si="1"/>
        <v>15618.34711184936</v>
      </c>
      <c r="D95" s="37">
        <v>16.047505465352625</v>
      </c>
      <c r="E95" s="35">
        <v>1.1108271974353983</v>
      </c>
      <c r="F95" s="57"/>
      <c r="G95" s="3"/>
      <c r="H95" s="3"/>
      <c r="I95" s="3"/>
      <c r="J95" s="3"/>
      <c r="K95" s="3"/>
      <c r="L95" s="3"/>
      <c r="M95" s="3"/>
      <c r="N95" s="3"/>
      <c r="O95" s="3"/>
      <c r="P95" s="41"/>
      <c r="Q95" s="40"/>
    </row>
    <row r="96" spans="1:17" x14ac:dyDescent="0.2">
      <c r="A96" s="3"/>
      <c r="B96" s="30">
        <v>28460</v>
      </c>
      <c r="C96" s="32">
        <f t="shared" si="1"/>
        <v>15842.314130553439</v>
      </c>
      <c r="D96" s="38">
        <v>16.277626612678493</v>
      </c>
      <c r="E96" s="33">
        <v>1.43399949495398</v>
      </c>
      <c r="F96" s="57"/>
      <c r="G96" s="3"/>
      <c r="H96" s="3"/>
      <c r="I96" s="3"/>
      <c r="J96" s="3"/>
      <c r="K96" s="3"/>
      <c r="L96" s="3"/>
      <c r="M96" s="3"/>
      <c r="N96" s="3"/>
      <c r="O96" s="3"/>
      <c r="P96" s="41"/>
      <c r="Q96" s="40"/>
    </row>
    <row r="97" spans="1:17" x14ac:dyDescent="0.2">
      <c r="A97" s="3"/>
      <c r="B97" s="31">
        <v>28491</v>
      </c>
      <c r="C97" s="34">
        <f t="shared" si="1"/>
        <v>16008.633992217738</v>
      </c>
      <c r="D97" s="37">
        <v>16.44851658393733</v>
      </c>
      <c r="E97" s="35">
        <v>1.0498457503978784</v>
      </c>
      <c r="F97" s="57"/>
      <c r="G97" s="3"/>
      <c r="H97" s="3"/>
      <c r="I97" s="3"/>
      <c r="J97" s="3"/>
      <c r="K97" s="3"/>
      <c r="L97" s="3"/>
      <c r="M97" s="3"/>
      <c r="N97" s="3"/>
      <c r="O97" s="3"/>
      <c r="P97" s="41"/>
      <c r="Q97" s="40"/>
    </row>
    <row r="98" spans="1:17" x14ac:dyDescent="0.2">
      <c r="A98" s="3"/>
      <c r="B98" s="30">
        <v>28522</v>
      </c>
      <c r="C98" s="32">
        <f t="shared" si="1"/>
        <v>16138.444156845611</v>
      </c>
      <c r="D98" s="38">
        <v>16.581893650755347</v>
      </c>
      <c r="E98" s="33">
        <v>0.81087596037849607</v>
      </c>
      <c r="F98" s="57"/>
      <c r="G98" s="3"/>
      <c r="H98" s="3"/>
      <c r="I98" s="3"/>
      <c r="J98" s="3"/>
      <c r="K98" s="3"/>
      <c r="L98" s="3"/>
      <c r="M98" s="3"/>
      <c r="N98" s="3"/>
      <c r="O98" s="3"/>
      <c r="P98" s="41"/>
      <c r="Q98" s="40"/>
    </row>
    <row r="99" spans="1:17" x14ac:dyDescent="0.2">
      <c r="A99" s="3"/>
      <c r="B99" s="31">
        <v>28550</v>
      </c>
      <c r="C99" s="34">
        <f t="shared" si="1"/>
        <v>16313.375999327336</v>
      </c>
      <c r="D99" s="37">
        <v>16.761632241413249</v>
      </c>
      <c r="E99" s="35">
        <v>1.0839449006459603</v>
      </c>
      <c r="F99" s="57"/>
      <c r="G99" s="3"/>
      <c r="H99" s="3"/>
      <c r="I99" s="3"/>
      <c r="J99" s="3"/>
      <c r="K99" s="3"/>
      <c r="L99" s="3"/>
      <c r="M99" s="3"/>
      <c r="N99" s="3"/>
      <c r="O99" s="3"/>
      <c r="P99" s="41"/>
      <c r="Q99" s="40"/>
    </row>
    <row r="100" spans="1:17" x14ac:dyDescent="0.2">
      <c r="A100" s="3"/>
      <c r="B100" s="30">
        <v>28581</v>
      </c>
      <c r="C100" s="32">
        <f t="shared" si="1"/>
        <v>16548.702293338552</v>
      </c>
      <c r="D100" s="38">
        <v>17.003424792330566</v>
      </c>
      <c r="E100" s="33">
        <v>1.442535830847774</v>
      </c>
      <c r="F100" s="57"/>
      <c r="G100" s="3"/>
      <c r="H100" s="3"/>
      <c r="I100" s="3"/>
      <c r="J100" s="3"/>
      <c r="K100" s="3"/>
      <c r="L100" s="3"/>
      <c r="M100" s="3"/>
      <c r="N100" s="3"/>
      <c r="O100" s="3"/>
      <c r="P100" s="41"/>
      <c r="Q100" s="40"/>
    </row>
    <row r="101" spans="1:17" x14ac:dyDescent="0.2">
      <c r="A101" s="3"/>
      <c r="B101" s="31">
        <v>28611</v>
      </c>
      <c r="C101" s="34">
        <f t="shared" si="1"/>
        <v>16925.958461479797</v>
      </c>
      <c r="D101" s="37">
        <v>17.391047142937154</v>
      </c>
      <c r="E101" s="35">
        <v>2.2796722151023516</v>
      </c>
      <c r="F101" s="57"/>
      <c r="G101" s="3"/>
      <c r="H101" s="3"/>
      <c r="I101" s="3"/>
      <c r="J101" s="3"/>
      <c r="K101" s="3"/>
      <c r="L101" s="3"/>
      <c r="M101" s="3"/>
      <c r="N101" s="3"/>
      <c r="O101" s="3"/>
      <c r="P101" s="41"/>
      <c r="Q101" s="40"/>
    </row>
    <row r="102" spans="1:17" x14ac:dyDescent="0.2">
      <c r="A102" s="3"/>
      <c r="B102" s="30">
        <v>28642</v>
      </c>
      <c r="C102" s="32">
        <f t="shared" si="1"/>
        <v>17307.720924072069</v>
      </c>
      <c r="D102" s="38">
        <v>17.783299611206861</v>
      </c>
      <c r="E102" s="33">
        <v>2.2554850495532577</v>
      </c>
      <c r="F102" s="57"/>
      <c r="G102" s="3"/>
      <c r="H102" s="3"/>
      <c r="I102" s="3"/>
      <c r="J102" s="3"/>
      <c r="K102" s="3"/>
      <c r="L102" s="3"/>
      <c r="M102" s="3"/>
      <c r="N102" s="3"/>
      <c r="O102" s="3"/>
      <c r="P102" s="41"/>
      <c r="Q102" s="40"/>
    </row>
    <row r="103" spans="1:17" x14ac:dyDescent="0.2">
      <c r="A103" s="3"/>
      <c r="B103" s="31">
        <v>28672</v>
      </c>
      <c r="C103" s="34">
        <f t="shared" si="1"/>
        <v>17769.442372200392</v>
      </c>
      <c r="D103" s="37">
        <v>18.257708164765535</v>
      </c>
      <c r="E103" s="35">
        <v>2.6677195117362089</v>
      </c>
      <c r="F103" s="57"/>
      <c r="G103" s="3"/>
      <c r="H103" s="3"/>
      <c r="I103" s="3"/>
      <c r="J103" s="3"/>
      <c r="K103" s="3"/>
      <c r="L103" s="3"/>
      <c r="M103" s="3"/>
      <c r="N103" s="3"/>
      <c r="O103" s="3"/>
      <c r="P103" s="41"/>
      <c r="Q103" s="40"/>
    </row>
    <row r="104" spans="1:17" x14ac:dyDescent="0.2">
      <c r="A104" s="3"/>
      <c r="B104" s="30">
        <v>28703</v>
      </c>
      <c r="C104" s="32">
        <f t="shared" si="1"/>
        <v>18243.044962334232</v>
      </c>
      <c r="D104" s="38">
        <v>18.744324328380692</v>
      </c>
      <c r="E104" s="33">
        <v>2.6652642227804222</v>
      </c>
      <c r="F104" s="57"/>
      <c r="G104" s="3"/>
      <c r="H104" s="3"/>
      <c r="I104" s="3"/>
      <c r="J104" s="3"/>
      <c r="K104" s="3"/>
      <c r="L104" s="3"/>
      <c r="M104" s="3"/>
      <c r="N104" s="3"/>
      <c r="O104" s="3"/>
      <c r="P104" s="41"/>
      <c r="Q104" s="40"/>
    </row>
    <row r="105" spans="1:17" x14ac:dyDescent="0.2">
      <c r="A105" s="3"/>
      <c r="B105" s="31">
        <v>28734</v>
      </c>
      <c r="C105" s="34">
        <f t="shared" si="1"/>
        <v>18698.842289491</v>
      </c>
      <c r="D105" s="37">
        <v>19.212645978953564</v>
      </c>
      <c r="E105" s="35">
        <v>2.498471763336866</v>
      </c>
      <c r="F105" s="57"/>
      <c r="G105" s="3"/>
      <c r="H105" s="3"/>
      <c r="I105" s="3"/>
      <c r="J105" s="3"/>
      <c r="K105" s="3"/>
      <c r="L105" s="3"/>
      <c r="M105" s="3"/>
      <c r="N105" s="3"/>
      <c r="O105" s="3"/>
      <c r="P105" s="41"/>
      <c r="Q105" s="40"/>
    </row>
    <row r="106" spans="1:17" x14ac:dyDescent="0.2">
      <c r="A106" s="3"/>
      <c r="B106" s="30">
        <v>28764</v>
      </c>
      <c r="C106" s="32">
        <f t="shared" si="1"/>
        <v>19152.070322051834</v>
      </c>
      <c r="D106" s="38">
        <v>19.678327736279403</v>
      </c>
      <c r="E106" s="33">
        <v>2.4238293769425212</v>
      </c>
      <c r="F106" s="57"/>
      <c r="G106" s="3"/>
      <c r="H106" s="3"/>
      <c r="I106" s="3"/>
      <c r="J106" s="3"/>
      <c r="K106" s="3"/>
      <c r="L106" s="3"/>
      <c r="M106" s="3"/>
      <c r="N106" s="3"/>
      <c r="O106" s="3"/>
      <c r="P106" s="41"/>
      <c r="Q106" s="40"/>
    </row>
    <row r="107" spans="1:17" x14ac:dyDescent="0.2">
      <c r="A107" s="3"/>
      <c r="B107" s="31">
        <v>28795</v>
      </c>
      <c r="C107" s="34">
        <f t="shared" si="1"/>
        <v>19574.700000101508</v>
      </c>
      <c r="D107" s="37">
        <v>20.112570362579909</v>
      </c>
      <c r="E107" s="35">
        <v>2.2067049198490878</v>
      </c>
      <c r="F107" s="57"/>
      <c r="G107" s="3"/>
      <c r="H107" s="3"/>
      <c r="I107" s="3"/>
      <c r="J107" s="3"/>
      <c r="K107" s="3"/>
      <c r="L107" s="3"/>
      <c r="M107" s="3"/>
      <c r="N107" s="3"/>
      <c r="O107" s="3"/>
      <c r="P107" s="41"/>
      <c r="Q107" s="40"/>
    </row>
    <row r="108" spans="1:17" x14ac:dyDescent="0.2">
      <c r="A108" s="3"/>
      <c r="B108" s="30">
        <v>28825</v>
      </c>
      <c r="C108" s="32">
        <f t="shared" si="1"/>
        <v>19992.28342152444</v>
      </c>
      <c r="D108" s="38">
        <v>20.541628072050401</v>
      </c>
      <c r="E108" s="33">
        <v>2.1332813346859325</v>
      </c>
      <c r="F108" s="57"/>
      <c r="G108" s="3"/>
      <c r="H108" s="3"/>
      <c r="I108" s="3"/>
      <c r="J108" s="3"/>
      <c r="K108" s="3"/>
      <c r="L108" s="3"/>
      <c r="M108" s="3"/>
      <c r="N108" s="3"/>
      <c r="O108" s="3"/>
      <c r="P108" s="41"/>
      <c r="Q108" s="40"/>
    </row>
    <row r="109" spans="1:17" x14ac:dyDescent="0.2">
      <c r="A109" s="3"/>
      <c r="B109" s="31">
        <v>28856</v>
      </c>
      <c r="C109" s="34">
        <f t="shared" si="1"/>
        <v>20240.686008727829</v>
      </c>
      <c r="D109" s="37">
        <v>20.796856224377088</v>
      </c>
      <c r="E109" s="35">
        <v>1.2424923254936999</v>
      </c>
      <c r="F109" s="57"/>
      <c r="G109" s="3"/>
      <c r="H109" s="3"/>
      <c r="I109" s="3"/>
      <c r="J109" s="3"/>
      <c r="K109" s="3"/>
      <c r="L109" s="3"/>
      <c r="M109" s="3"/>
      <c r="N109" s="3"/>
      <c r="O109" s="3"/>
      <c r="P109" s="41"/>
      <c r="Q109" s="40"/>
    </row>
    <row r="110" spans="1:17" x14ac:dyDescent="0.2">
      <c r="A110" s="3"/>
      <c r="B110" s="30">
        <v>28887</v>
      </c>
      <c r="C110" s="32">
        <f t="shared" si="1"/>
        <v>20407.294367713694</v>
      </c>
      <c r="D110" s="38">
        <v>20.968042620239082</v>
      </c>
      <c r="E110" s="33">
        <v>0.82313592984952777</v>
      </c>
      <c r="F110" s="57"/>
      <c r="G110" s="3"/>
      <c r="H110" s="3"/>
      <c r="I110" s="3"/>
      <c r="J110" s="3"/>
      <c r="K110" s="3"/>
      <c r="L110" s="3"/>
      <c r="M110" s="3"/>
      <c r="N110" s="3"/>
      <c r="O110" s="3"/>
      <c r="P110" s="41"/>
      <c r="Q110" s="40"/>
    </row>
    <row r="111" spans="1:17" x14ac:dyDescent="0.2">
      <c r="A111" s="3"/>
      <c r="B111" s="31">
        <v>28915</v>
      </c>
      <c r="C111" s="34">
        <f t="shared" si="1"/>
        <v>20822.307708592314</v>
      </c>
      <c r="D111" s="37">
        <v>21.394459628918003</v>
      </c>
      <c r="E111" s="35">
        <v>2.0336519550343297</v>
      </c>
      <c r="F111" s="57"/>
      <c r="G111" s="3"/>
      <c r="H111" s="3"/>
      <c r="I111" s="3"/>
      <c r="J111" s="3"/>
      <c r="K111" s="3"/>
      <c r="L111" s="3"/>
      <c r="M111" s="3"/>
      <c r="N111" s="3"/>
      <c r="O111" s="3"/>
      <c r="P111" s="41"/>
      <c r="Q111" s="40"/>
    </row>
    <row r="112" spans="1:17" x14ac:dyDescent="0.2">
      <c r="A112" s="3"/>
      <c r="B112" s="30">
        <v>28946</v>
      </c>
      <c r="C112" s="32">
        <f t="shared" si="1"/>
        <v>21391.186481492812</v>
      </c>
      <c r="D112" s="38">
        <v>21.978969958459711</v>
      </c>
      <c r="E112" s="33">
        <v>2.7320640001192089</v>
      </c>
      <c r="F112" s="57"/>
      <c r="G112" s="3"/>
      <c r="H112" s="3"/>
      <c r="I112" s="3"/>
      <c r="J112" s="3"/>
      <c r="K112" s="3"/>
      <c r="L112" s="3"/>
      <c r="M112" s="3"/>
      <c r="N112" s="3"/>
      <c r="O112" s="3"/>
      <c r="P112" s="41"/>
      <c r="Q112" s="40"/>
    </row>
    <row r="113" spans="1:17" x14ac:dyDescent="0.2">
      <c r="A113" s="3"/>
      <c r="B113" s="31">
        <v>28976</v>
      </c>
      <c r="C113" s="34">
        <f t="shared" si="1"/>
        <v>22117.161081966144</v>
      </c>
      <c r="D113" s="37">
        <v>22.724892768688729</v>
      </c>
      <c r="E113" s="35">
        <v>3.3938024012900314</v>
      </c>
      <c r="F113" s="57"/>
      <c r="G113" s="3"/>
      <c r="H113" s="3"/>
      <c r="I113" s="3"/>
      <c r="J113" s="3"/>
      <c r="K113" s="3"/>
      <c r="L113" s="3"/>
      <c r="M113" s="3"/>
      <c r="N113" s="3"/>
      <c r="O113" s="3"/>
      <c r="P113" s="41"/>
      <c r="Q113" s="40"/>
    </row>
    <row r="114" spans="1:17" x14ac:dyDescent="0.2">
      <c r="A114" s="3"/>
      <c r="B114" s="30">
        <v>29007</v>
      </c>
      <c r="C114" s="32">
        <f t="shared" si="1"/>
        <v>22577.85809653797</v>
      </c>
      <c r="D114" s="38">
        <v>23.198248739475417</v>
      </c>
      <c r="E114" s="33">
        <v>2.0829843977917477</v>
      </c>
      <c r="F114" s="57"/>
      <c r="G114" s="3"/>
      <c r="H114" s="3"/>
      <c r="I114" s="3"/>
      <c r="J114" s="3"/>
      <c r="K114" s="3"/>
      <c r="L114" s="3"/>
      <c r="M114" s="3"/>
      <c r="N114" s="3"/>
      <c r="O114" s="3"/>
      <c r="P114" s="41"/>
      <c r="Q114" s="40"/>
    </row>
    <row r="115" spans="1:17" x14ac:dyDescent="0.2">
      <c r="A115" s="3"/>
      <c r="B115" s="31">
        <v>29037</v>
      </c>
      <c r="C115" s="34">
        <f t="shared" si="1"/>
        <v>23056.03165893492</v>
      </c>
      <c r="D115" s="37">
        <v>23.689561475771978</v>
      </c>
      <c r="E115" s="35">
        <v>2.1178871811151652</v>
      </c>
      <c r="F115" s="57"/>
      <c r="G115" s="3"/>
      <c r="H115" s="3"/>
      <c r="I115" s="3"/>
      <c r="J115" s="3"/>
      <c r="K115" s="3"/>
      <c r="L115" s="3"/>
      <c r="M115" s="3"/>
      <c r="N115" s="3"/>
      <c r="O115" s="3"/>
      <c r="P115" s="41"/>
      <c r="Q115" s="40"/>
    </row>
    <row r="116" spans="1:17" x14ac:dyDescent="0.2">
      <c r="A116" s="3"/>
      <c r="B116" s="30">
        <v>29068</v>
      </c>
      <c r="C116" s="32">
        <f t="shared" si="1"/>
        <v>23594.497462202828</v>
      </c>
      <c r="D116" s="38">
        <v>24.242823153141881</v>
      </c>
      <c r="E116" s="33">
        <v>2.3354660994284018</v>
      </c>
      <c r="F116" s="57"/>
      <c r="G116" s="3"/>
      <c r="H116" s="3"/>
      <c r="I116" s="3"/>
      <c r="J116" s="3"/>
      <c r="K116" s="3"/>
      <c r="L116" s="3"/>
      <c r="M116" s="3"/>
      <c r="N116" s="3"/>
      <c r="O116" s="3"/>
      <c r="P116" s="41"/>
      <c r="Q116" s="40"/>
    </row>
    <row r="117" spans="1:17" x14ac:dyDescent="0.2">
      <c r="A117" s="3"/>
      <c r="B117" s="31">
        <v>29099</v>
      </c>
      <c r="C117" s="34">
        <f t="shared" si="1"/>
        <v>24239.606303481767</v>
      </c>
      <c r="D117" s="37">
        <v>24.905658188247283</v>
      </c>
      <c r="E117" s="35">
        <v>2.7341495291958182</v>
      </c>
      <c r="F117" s="57"/>
      <c r="G117" s="3"/>
      <c r="H117" s="3"/>
      <c r="I117" s="3"/>
      <c r="J117" s="3"/>
      <c r="K117" s="3"/>
      <c r="L117" s="3"/>
      <c r="M117" s="3"/>
      <c r="N117" s="3"/>
      <c r="O117" s="3"/>
      <c r="P117" s="41"/>
      <c r="Q117" s="40"/>
    </row>
    <row r="118" spans="1:17" x14ac:dyDescent="0.2">
      <c r="A118" s="3"/>
      <c r="B118" s="30">
        <v>29129</v>
      </c>
      <c r="C118" s="32">
        <f t="shared" si="1"/>
        <v>24928.227021717295</v>
      </c>
      <c r="D118" s="38">
        <v>25.613200712453047</v>
      </c>
      <c r="E118" s="33">
        <v>2.8408906878022009</v>
      </c>
      <c r="F118" s="57"/>
      <c r="G118" s="3"/>
      <c r="H118" s="3"/>
      <c r="I118" s="3"/>
      <c r="J118" s="3"/>
      <c r="K118" s="3"/>
      <c r="L118" s="3"/>
      <c r="M118" s="3"/>
      <c r="N118" s="3"/>
      <c r="O118" s="3"/>
      <c r="P118" s="41"/>
      <c r="Q118" s="40"/>
    </row>
    <row r="119" spans="1:17" x14ac:dyDescent="0.2">
      <c r="A119" s="3"/>
      <c r="B119" s="31">
        <v>29160</v>
      </c>
      <c r="C119" s="34">
        <f t="shared" si="1"/>
        <v>25501.577704502626</v>
      </c>
      <c r="D119" s="37">
        <v>26.20230583027827</v>
      </c>
      <c r="E119" s="35">
        <v>2.3000058619725934</v>
      </c>
      <c r="F119" s="57"/>
      <c r="G119" s="3"/>
      <c r="H119" s="3"/>
      <c r="I119" s="3"/>
      <c r="J119" s="3"/>
      <c r="K119" s="3"/>
      <c r="L119" s="3"/>
      <c r="M119" s="3"/>
      <c r="N119" s="3"/>
      <c r="O119" s="3"/>
      <c r="P119" s="41"/>
      <c r="Q119" s="40"/>
    </row>
    <row r="120" spans="1:17" x14ac:dyDescent="0.2">
      <c r="A120" s="3"/>
      <c r="B120" s="30">
        <v>29190</v>
      </c>
      <c r="C120" s="32">
        <f t="shared" si="1"/>
        <v>25947.077847974157</v>
      </c>
      <c r="D120" s="38">
        <v>26.660047352859156</v>
      </c>
      <c r="E120" s="33">
        <v>1.7469513009497888</v>
      </c>
      <c r="F120" s="57"/>
      <c r="G120" s="3"/>
      <c r="H120" s="3"/>
      <c r="I120" s="3"/>
      <c r="J120" s="3"/>
      <c r="K120" s="3"/>
      <c r="L120" s="3"/>
      <c r="M120" s="3"/>
      <c r="N120" s="3"/>
      <c r="O120" s="3"/>
      <c r="P120" s="41"/>
      <c r="Q120" s="40"/>
    </row>
    <row r="121" spans="1:17" x14ac:dyDescent="0.2">
      <c r="A121" s="3"/>
      <c r="B121" s="31">
        <v>29221</v>
      </c>
      <c r="C121" s="34">
        <f t="shared" si="1"/>
        <v>26191.665948865626</v>
      </c>
      <c r="D121" s="37">
        <v>26.91135620505122</v>
      </c>
      <c r="E121" s="35">
        <v>0.9426421823857396</v>
      </c>
      <c r="F121" s="57"/>
      <c r="G121" s="3"/>
      <c r="H121" s="3"/>
      <c r="I121" s="3"/>
      <c r="J121" s="3"/>
      <c r="K121" s="3"/>
      <c r="L121" s="3"/>
      <c r="M121" s="3"/>
      <c r="N121" s="3"/>
      <c r="O121" s="3"/>
      <c r="P121" s="41"/>
      <c r="Q121" s="40"/>
    </row>
    <row r="122" spans="1:17" x14ac:dyDescent="0.2">
      <c r="A122" s="3"/>
      <c r="B122" s="30">
        <v>29252</v>
      </c>
      <c r="C122" s="32">
        <f t="shared" si="1"/>
        <v>26381.776552042051</v>
      </c>
      <c r="D122" s="38">
        <v>27.106690635874603</v>
      </c>
      <c r="E122" s="33">
        <v>0.72584387548153018</v>
      </c>
      <c r="F122" s="57"/>
      <c r="G122" s="3"/>
      <c r="H122" s="3"/>
      <c r="I122" s="3"/>
      <c r="J122" s="3"/>
      <c r="K122" s="3"/>
      <c r="L122" s="3"/>
      <c r="M122" s="3"/>
      <c r="N122" s="3"/>
      <c r="O122" s="3"/>
      <c r="P122" s="41"/>
      <c r="Q122" s="40"/>
    </row>
    <row r="123" spans="1:17" x14ac:dyDescent="0.2">
      <c r="A123" s="3"/>
      <c r="B123" s="31">
        <v>29281</v>
      </c>
      <c r="C123" s="34">
        <f t="shared" si="1"/>
        <v>26625.704859742895</v>
      </c>
      <c r="D123" s="37">
        <v>27.357321565188094</v>
      </c>
      <c r="E123" s="35">
        <v>0.92460910363507764</v>
      </c>
      <c r="F123" s="57"/>
      <c r="G123" s="3"/>
      <c r="H123" s="3"/>
      <c r="I123" s="3"/>
      <c r="J123" s="3"/>
      <c r="K123" s="3"/>
      <c r="L123" s="3"/>
      <c r="M123" s="3"/>
      <c r="N123" s="3"/>
      <c r="O123" s="3"/>
      <c r="P123" s="41"/>
      <c r="Q123" s="40"/>
    </row>
    <row r="124" spans="1:17" x14ac:dyDescent="0.2">
      <c r="A124" s="3"/>
      <c r="B124" s="30">
        <v>29312</v>
      </c>
      <c r="C124" s="32">
        <f t="shared" si="1"/>
        <v>26911.327599759203</v>
      </c>
      <c r="D124" s="38">
        <v>27.650792599518176</v>
      </c>
      <c r="E124" s="33">
        <v>1.0727330657381344</v>
      </c>
      <c r="F124" s="57"/>
      <c r="G124" s="3"/>
      <c r="H124" s="3"/>
      <c r="I124" s="3"/>
      <c r="J124" s="3"/>
      <c r="K124" s="3"/>
      <c r="L124" s="3"/>
      <c r="M124" s="3"/>
      <c r="N124" s="3"/>
      <c r="O124" s="3"/>
      <c r="P124" s="41"/>
      <c r="Q124" s="40"/>
    </row>
    <row r="125" spans="1:17" x14ac:dyDescent="0.2">
      <c r="A125" s="3"/>
      <c r="B125" s="31">
        <v>29342</v>
      </c>
      <c r="C125" s="34">
        <f t="shared" si="1"/>
        <v>27245.441796158797</v>
      </c>
      <c r="D125" s="37">
        <v>27.994087530433536</v>
      </c>
      <c r="E125" s="35">
        <v>1.2415373978152786</v>
      </c>
      <c r="F125" s="57"/>
      <c r="G125" s="3"/>
      <c r="H125" s="3"/>
      <c r="I125" s="3"/>
      <c r="J125" s="3"/>
      <c r="K125" s="3"/>
      <c r="L125" s="3"/>
      <c r="M125" s="3"/>
      <c r="N125" s="3"/>
      <c r="O125" s="3"/>
      <c r="P125" s="41"/>
      <c r="Q125" s="40"/>
    </row>
    <row r="126" spans="1:17" x14ac:dyDescent="0.2">
      <c r="A126" s="3"/>
      <c r="B126" s="30">
        <v>29373</v>
      </c>
      <c r="C126" s="32">
        <f t="shared" si="1"/>
        <v>27424.168575982101</v>
      </c>
      <c r="D126" s="38">
        <v>28.177725335092347</v>
      </c>
      <c r="E126" s="33">
        <v>0.65598782049664806</v>
      </c>
      <c r="F126" s="57"/>
      <c r="G126" s="3"/>
      <c r="H126" s="3"/>
      <c r="I126" s="3"/>
      <c r="J126" s="3"/>
      <c r="K126" s="3"/>
      <c r="L126" s="3"/>
      <c r="M126" s="3"/>
      <c r="N126" s="3"/>
      <c r="O126" s="3"/>
      <c r="P126" s="41"/>
      <c r="Q126" s="40"/>
    </row>
    <row r="127" spans="1:17" x14ac:dyDescent="0.2">
      <c r="A127" s="3"/>
      <c r="B127" s="31">
        <v>29403</v>
      </c>
      <c r="C127" s="34">
        <f t="shared" si="1"/>
        <v>27586.235645597626</v>
      </c>
      <c r="D127" s="37">
        <v>28.344245656787319</v>
      </c>
      <c r="E127" s="35">
        <v>0.59096438663763706</v>
      </c>
      <c r="F127" s="57"/>
      <c r="G127" s="3"/>
      <c r="H127" s="3"/>
      <c r="I127" s="3"/>
      <c r="J127" s="3"/>
      <c r="K127" s="3"/>
      <c r="L127" s="3"/>
      <c r="M127" s="3"/>
      <c r="N127" s="3"/>
      <c r="O127" s="3"/>
      <c r="P127" s="41"/>
      <c r="Q127" s="40"/>
    </row>
    <row r="128" spans="1:17" x14ac:dyDescent="0.2">
      <c r="A128" s="3"/>
      <c r="B128" s="30">
        <v>29434</v>
      </c>
      <c r="C128" s="32">
        <f t="shared" si="1"/>
        <v>27736.008840193463</v>
      </c>
      <c r="D128" s="38">
        <v>28.498134294402274</v>
      </c>
      <c r="E128" s="33">
        <v>0.54292726459668472</v>
      </c>
      <c r="F128" s="57"/>
      <c r="G128" s="3"/>
      <c r="H128" s="3"/>
      <c r="I128" s="3"/>
      <c r="J128" s="3"/>
      <c r="K128" s="3"/>
      <c r="L128" s="3"/>
      <c r="M128" s="3"/>
      <c r="N128" s="3"/>
      <c r="O128" s="3"/>
      <c r="P128" s="41"/>
      <c r="Q128" s="40"/>
    </row>
    <row r="129" spans="1:17" x14ac:dyDescent="0.2">
      <c r="A129" s="3"/>
      <c r="B129" s="31">
        <v>29465</v>
      </c>
      <c r="C129" s="34">
        <f t="shared" si="1"/>
        <v>27841.613959482074</v>
      </c>
      <c r="D129" s="37">
        <v>28.606641213656712</v>
      </c>
      <c r="E129" s="35">
        <v>0.38075095770655309</v>
      </c>
      <c r="F129" s="57"/>
      <c r="G129" s="3"/>
      <c r="H129" s="3"/>
      <c r="I129" s="3"/>
      <c r="J129" s="3"/>
      <c r="K129" s="3"/>
      <c r="L129" s="3"/>
      <c r="M129" s="3"/>
      <c r="N129" s="3"/>
      <c r="O129" s="3"/>
      <c r="P129" s="41"/>
      <c r="Q129" s="40"/>
    </row>
    <row r="130" spans="1:17" x14ac:dyDescent="0.2">
      <c r="A130" s="3"/>
      <c r="B130" s="30">
        <v>29495</v>
      </c>
      <c r="C130" s="32">
        <f t="shared" si="1"/>
        <v>27909.239730489895</v>
      </c>
      <c r="D130" s="38">
        <v>28.676125194392636</v>
      </c>
      <c r="E130" s="33">
        <v>0.24289457897891964</v>
      </c>
      <c r="F130" s="57"/>
      <c r="G130" s="3"/>
      <c r="H130" s="3"/>
      <c r="I130" s="3"/>
      <c r="J130" s="3"/>
      <c r="K130" s="3"/>
      <c r="L130" s="3"/>
      <c r="M130" s="3"/>
      <c r="N130" s="3"/>
      <c r="O130" s="3"/>
      <c r="P130" s="41"/>
      <c r="Q130" s="40"/>
    </row>
    <row r="131" spans="1:17" x14ac:dyDescent="0.2">
      <c r="A131" s="3"/>
      <c r="B131" s="31">
        <v>29526</v>
      </c>
      <c r="C131" s="34">
        <f t="shared" si="1"/>
        <v>27961.216463155379</v>
      </c>
      <c r="D131" s="37">
        <v>28.729530135104167</v>
      </c>
      <c r="E131" s="35">
        <v>0.18623485686963193</v>
      </c>
      <c r="F131" s="57"/>
      <c r="G131" s="3"/>
      <c r="H131" s="3"/>
      <c r="I131" s="3"/>
      <c r="J131" s="3"/>
      <c r="K131" s="3"/>
      <c r="L131" s="3"/>
      <c r="M131" s="3"/>
      <c r="N131" s="3"/>
      <c r="O131" s="3"/>
      <c r="P131" s="41"/>
      <c r="Q131" s="40"/>
    </row>
    <row r="132" spans="1:17" x14ac:dyDescent="0.2">
      <c r="A132" s="3"/>
      <c r="B132" s="30">
        <v>29556</v>
      </c>
      <c r="C132" s="32">
        <f t="shared" si="1"/>
        <v>28071.794472714566</v>
      </c>
      <c r="D132" s="38">
        <v>28.843146588883876</v>
      </c>
      <c r="E132" s="33">
        <v>0.39546923755943908</v>
      </c>
      <c r="F132" s="57"/>
      <c r="G132" s="3"/>
      <c r="H132" s="3"/>
      <c r="I132" s="3"/>
      <c r="J132" s="3"/>
      <c r="K132" s="3"/>
      <c r="L132" s="3"/>
      <c r="M132" s="3"/>
      <c r="N132" s="3"/>
      <c r="O132" s="3"/>
      <c r="P132" s="41"/>
      <c r="Q132" s="40"/>
    </row>
    <row r="133" spans="1:17" x14ac:dyDescent="0.2">
      <c r="A133" s="3"/>
      <c r="B133" s="31">
        <v>29587</v>
      </c>
      <c r="C133" s="34">
        <f t="shared" si="1"/>
        <v>28137.527532592776</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28237.242188967182</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28337.226182716651</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28471.422003007181</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28607.48121352544</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28653.641913254978</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28675.655289926479</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28681.094562318976</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28627.074477300386</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28528.491617416261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28437.986550452864</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28428.133847052944</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28384.207031418886</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28403.445838104111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28560.962103491511</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28826.347853870015</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29123.62407020693</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29232.10861764193</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29313.958184229199</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29470.039198705337</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29723.125212087991</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30023.812210785891</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30323.377268039629</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30694.880863922306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30977.173919142439</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31219.783360581998</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31472.577210876825</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31785.859721688666</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32196.745938932912</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32519.18721605451</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32870.270311279754</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33203.815252390908</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33470.441372968606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33688.573877328454</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33894.414192067241</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34164.761563855332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34326.341378494217</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34490.390332710565</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34801.857785663684</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35233.922369712003</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35728.511656594215</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35947.791953011707</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36131.309136348042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36410.916346455473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36857.094944129269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37373.308657398047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37772.280383351252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38049.567619891852</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38126.541264951491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38232.920197600266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38494.448047956248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38861.794798641407</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39281.242833560005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39443.335639137251</v>
      </c>
      <c r="D186" s="38">
        <v>40.527153078866554</v>
      </c>
      <c r="E186" s="33">
        <v>0.41264683570236116</v>
      </c>
      <c r="F186" s="3"/>
      <c r="G186" s="58"/>
      <c r="H186" s="3"/>
      <c r="I186" s="3"/>
      <c r="J186" s="3"/>
      <c r="K186" s="3"/>
      <c r="L186" s="3"/>
      <c r="M186" s="3"/>
      <c r="N186" s="3"/>
      <c r="O186" s="3"/>
      <c r="P186" s="41"/>
      <c r="Q186" s="40"/>
    </row>
    <row r="187" spans="1:17" x14ac:dyDescent="0.2">
      <c r="A187" s="3"/>
      <c r="B187" s="31">
        <v>31229</v>
      </c>
      <c r="C187" s="34">
        <f t="shared" si="2"/>
        <v>39593.189317874516</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39852.962288593502</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40286.192629672725</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40780.973724253694</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41196.829998143177</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41529.429378078028</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41658.707806462757</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41790.706741032918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42176.279771728492</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42734.024300232923</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43430.153315039068</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43851.604041826795</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44282.443339253805</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44796.764378913489</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45443.203688363683</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46141.317059076086</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46774.997677722713</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47365.819467240966</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47708.600477385691</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47992.424823557936</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48608.073677165303</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49436.983159270349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50427.396003529801</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50986.247679867673</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51520.875327513459</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52109.243660904489</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52747.907352931659</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53409.040759841882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54028.462108168642</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54670.064245920163</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54975.068472177249</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55238.120800444391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56158.153211784469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57542.733121971622</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59626.022380461691</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61728.232301030301</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64203.536040378887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66480.514389828764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68233.782297951489</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69689.501172089324</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70860.28019949382</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71899.755497347214</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72443.121905288281</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72902.486322975121</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73682.173475857824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74674.859904462384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75726.532804047922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76186.029110172793</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76498.875562909234</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76645.547274113793</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76519.09994974258</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76165.26573179898</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75694.543550780232</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75310.878949909937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74965.571116050574</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74951.401104923556</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74436.887041313559</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73769.09882737913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72988.275722503487</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72615.679668523633</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72298.178719991454</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71988.705112857162</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71553.821992182013</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71056.748430409745</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70595.419486486324</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70399.450404008268</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70261.690928965676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70335.511611484661</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70223.689234800942</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70149.821147979164</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70052.594366033372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70009.08424749579</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69962.850850165472</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69897.993199935154</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69786.979394070935</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69588.395786058507</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69263.13091517931</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68919.119479046058</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68578.404828801591</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68526.156720370156</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68048.233513768908</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67471.3675183296</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66834.582520721058</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66626.13709453294</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66476.265670715336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66161.734536147924</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65490.410952832244</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64657.436253987362</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64092.776148689351</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64109.213173398413</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64267.821943074719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64548.500185870078</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64800.703279855836</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65116.21276117619</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65385.204598229488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65415.975126096317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65435.438239375871</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65489.315587971279</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65448.329641291333</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65330.401611318324</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65253.231494714615</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65481.6663611654</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65795.9112691677</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66187.657911543924</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66172.725699613249</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66012.998761428549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65872.726030579652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65885.298614534549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65964.465284905411</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66127.292338787185</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66386.10315171133</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66699.651859946214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66848.045141688941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66760.500951988521</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66271.317210511246</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65850.217502640895</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65691.881243323922</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65526.89754014284</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65554.846412255079</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65415.772302361882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65558.36820843289</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65621.703200651711</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65659.154021123206</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65635.618876361506</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65718.381182958037</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65799.005002977283</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65822.874424623005</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65782.824486454847</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66000.184042993918</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66256.69472571557</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66744.039810731338</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67100.793545262568</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67683.377959639736</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68247.062277655466</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68816.570473575761</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69231.246518383239</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69670.903548800328</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70292.597879781126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70738.527134996708</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71213.587709062616</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71619.329970740204</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72277.827117973968</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73137.953357821403</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73791.083169935664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74252.183769378782</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74987.177331875893</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75644.772159524829</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76496.497385906885</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77092.067971191573</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77848.445950971771</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78297.187550283401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78971.066130568259</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79558.893984428112</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80288.67645516184</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80807.088835521601</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81125.572375703836</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81506.942817250805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81863.791132348939</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82224.99178715919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82464.657465371507</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82744.276385396864</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83080.435752701946</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83577.992914389324</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84571.705476753821</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85447.68179588177</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86316.680600174514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87268.308841764956</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88275.026064678386</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89460.22673255975</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90994.232895703419</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92557.970347678027</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93994.710002249805</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94970.283738290949</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96280.654923145732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97325.700530653397</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99209.663027267306</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100688.49528995164</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102265.07723024169</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103063.26177278078</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104041.76690508454</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104914.73928703403</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105728.17700011724</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106483.48206103257</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107259.34563886565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107898.372667282</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108711.99467965664</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109371.11386210752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110393.72828178658</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111350.35477642682</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112525.53141915487</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113793.31560668618</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114844.26613101066</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115990.60478065902</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117133.20712219943</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118167.97886989739</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118862.60102563513</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120047.78856804759</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121360.72211241027</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123114.80943967868</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124819.0052348891</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126855.33255954887</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129047.9091905013</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131523.4794018784</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134030.72138874212</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136776.10243800632</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139215.03531862143</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141803.56276071304</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144227.82471802097</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146357.4509296109</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148702.36525185168</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150794.00936819168</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152510.8643121215</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153898.60659949298</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155226.26883892706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156353.20512707421</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157259.23684811057</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158057.81549866303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159627.89911232263</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161267.5347122814</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163410.62379483107</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165491.16289498706</v>
      </c>
      <c r="D407" s="37">
        <v>170.0385016420862</v>
      </c>
      <c r="E407" s="35">
        <v>1.2731969634778579</v>
      </c>
      <c r="F407" s="14"/>
      <c r="G407" s="57"/>
      <c r="H407" s="3"/>
      <c r="I407" s="3"/>
      <c r="J407" s="3"/>
      <c r="K407" s="3"/>
      <c r="L407" s="3"/>
      <c r="M407" s="3"/>
      <c r="N407" s="3"/>
      <c r="O407" s="3"/>
      <c r="P407" s="41"/>
      <c r="Q407" s="40"/>
    </row>
    <row r="408" spans="1:17" x14ac:dyDescent="0.2">
      <c r="A408" s="3"/>
      <c r="B408" s="30">
        <v>37956</v>
      </c>
      <c r="C408" s="32">
        <f t="shared" si="6"/>
        <v>167233.59697474819</v>
      </c>
      <c r="D408" s="38">
        <v>171.82881403671658</v>
      </c>
      <c r="E408" s="33">
        <v>1.0528864800272117</v>
      </c>
      <c r="F408" s="14"/>
      <c r="G408" s="57"/>
      <c r="H408" s="3"/>
      <c r="I408" s="3"/>
      <c r="J408" s="3"/>
      <c r="K408" s="3"/>
      <c r="L408" s="3"/>
      <c r="M408" s="3"/>
      <c r="N408" s="3"/>
      <c r="O408" s="3"/>
      <c r="P408" s="41"/>
      <c r="Q408" s="40"/>
    </row>
    <row r="409" spans="1:17" x14ac:dyDescent="0.2">
      <c r="A409" s="3"/>
      <c r="B409" s="31">
        <v>37987</v>
      </c>
      <c r="C409" s="34">
        <v>167957.06723113707</v>
      </c>
      <c r="D409" s="37">
        <v>173.60929000376561</v>
      </c>
      <c r="E409" s="47">
        <v>0.43261059349104869</v>
      </c>
      <c r="F409" s="14"/>
      <c r="G409" s="57"/>
      <c r="H409" s="3"/>
      <c r="I409" s="3"/>
      <c r="J409" s="3"/>
      <c r="K409" s="3"/>
      <c r="L409" s="3"/>
      <c r="M409" s="3"/>
      <c r="N409" s="3"/>
      <c r="O409" s="3"/>
      <c r="P409" s="41"/>
      <c r="Q409" s="40"/>
    </row>
    <row r="410" spans="1:17" x14ac:dyDescent="0.2">
      <c r="A410" s="3"/>
      <c r="B410" s="30">
        <v>38018</v>
      </c>
      <c r="C410" s="32">
        <v>170238.12391108545</v>
      </c>
      <c r="D410" s="38">
        <v>175.58929846831083</v>
      </c>
      <c r="E410" s="45">
        <f t="shared" ref="E410:E420" si="7">+C410/C409*100-100</f>
        <v>1.3581189035703147</v>
      </c>
      <c r="F410" s="14"/>
      <c r="G410" s="57"/>
      <c r="H410" s="3"/>
      <c r="I410" s="3"/>
      <c r="J410" s="3"/>
      <c r="K410" s="3"/>
      <c r="L410" s="3"/>
      <c r="M410" s="3"/>
      <c r="N410" s="3"/>
      <c r="O410" s="3"/>
      <c r="P410" s="41"/>
      <c r="Q410" s="40"/>
    </row>
    <row r="411" spans="1:17" x14ac:dyDescent="0.2">
      <c r="A411" s="3"/>
      <c r="B411" s="31">
        <v>38047</v>
      </c>
      <c r="C411" s="34">
        <v>172480.56834814613</v>
      </c>
      <c r="D411" s="37">
        <v>177.99106868135928</v>
      </c>
      <c r="E411" s="47">
        <f t="shared" si="7"/>
        <v>1.3172398670417067</v>
      </c>
      <c r="F411" s="14"/>
      <c r="G411" s="57"/>
      <c r="H411" s="3"/>
      <c r="I411" s="3"/>
      <c r="J411" s="3"/>
      <c r="K411" s="3"/>
      <c r="L411" s="3"/>
      <c r="M411" s="3"/>
      <c r="N411" s="3"/>
      <c r="O411" s="3"/>
      <c r="P411" s="41"/>
      <c r="Q411" s="40"/>
    </row>
    <row r="412" spans="1:17" x14ac:dyDescent="0.2">
      <c r="A412" s="3"/>
      <c r="B412" s="30">
        <v>38078</v>
      </c>
      <c r="C412" s="32">
        <v>174513.65294630843</v>
      </c>
      <c r="D412" s="38">
        <v>180.13791650712386</v>
      </c>
      <c r="E412" s="45">
        <f t="shared" si="7"/>
        <v>1.1787325480390223</v>
      </c>
      <c r="F412" s="14"/>
      <c r="G412" s="57"/>
      <c r="H412" s="3"/>
      <c r="I412" s="3"/>
      <c r="J412" s="3"/>
      <c r="K412" s="3"/>
      <c r="L412" s="3"/>
      <c r="M412" s="3"/>
      <c r="N412" s="3"/>
      <c r="O412" s="3"/>
      <c r="P412" s="41"/>
      <c r="Q412" s="40"/>
    </row>
    <row r="413" spans="1:17" x14ac:dyDescent="0.2">
      <c r="A413" s="3"/>
      <c r="B413" s="31">
        <v>38108</v>
      </c>
      <c r="C413" s="34">
        <v>176743.80430129802</v>
      </c>
      <c r="D413" s="37">
        <v>182.46540873460194</v>
      </c>
      <c r="E413" s="47">
        <f t="shared" si="7"/>
        <v>1.2779237138974509</v>
      </c>
      <c r="F413" s="14"/>
      <c r="G413" s="57"/>
      <c r="H413" s="3"/>
      <c r="I413" s="3"/>
      <c r="J413" s="3"/>
      <c r="K413" s="3"/>
      <c r="L413" s="3"/>
      <c r="M413" s="3"/>
      <c r="N413" s="3"/>
      <c r="O413" s="3"/>
      <c r="P413" s="41"/>
      <c r="Q413" s="40"/>
    </row>
    <row r="414" spans="1:17" x14ac:dyDescent="0.2">
      <c r="A414" s="3"/>
      <c r="B414" s="30">
        <v>38139</v>
      </c>
      <c r="C414" s="32">
        <v>178895.70061917705</v>
      </c>
      <c r="D414" s="38">
        <v>184.54015123286845</v>
      </c>
      <c r="E414" s="45">
        <f t="shared" si="7"/>
        <v>1.217522914812136</v>
      </c>
      <c r="F414" s="14"/>
      <c r="G414" s="57"/>
      <c r="H414" s="3"/>
      <c r="I414" s="3"/>
      <c r="J414" s="3"/>
      <c r="K414" s="3"/>
      <c r="L414" s="3"/>
      <c r="M414" s="3"/>
      <c r="N414" s="3"/>
      <c r="O414" s="3"/>
      <c r="P414" s="41"/>
      <c r="Q414" s="40"/>
    </row>
    <row r="415" spans="1:17" x14ac:dyDescent="0.2">
      <c r="A415" s="3"/>
      <c r="B415" s="31">
        <v>38169</v>
      </c>
      <c r="C415" s="34">
        <v>180975.63982830572</v>
      </c>
      <c r="D415" s="37">
        <v>186.55140792576321</v>
      </c>
      <c r="E415" s="47">
        <f t="shared" si="7"/>
        <v>1.1626546652210124</v>
      </c>
      <c r="F415" s="14"/>
      <c r="G415" s="57"/>
      <c r="H415" s="3"/>
      <c r="I415" s="3"/>
      <c r="J415" s="3"/>
      <c r="K415" s="3"/>
      <c r="L415" s="3"/>
      <c r="M415" s="3"/>
      <c r="N415" s="3"/>
      <c r="O415" s="3"/>
      <c r="P415" s="41"/>
      <c r="Q415" s="40"/>
    </row>
    <row r="416" spans="1:17" x14ac:dyDescent="0.2">
      <c r="A416" s="3"/>
      <c r="B416" s="30">
        <v>38200</v>
      </c>
      <c r="C416" s="32">
        <v>183049.29763793838</v>
      </c>
      <c r="D416" s="38">
        <v>188.62492529185894</v>
      </c>
      <c r="E416" s="45">
        <f t="shared" si="7"/>
        <v>1.1458215103424862</v>
      </c>
      <c r="F416" s="14"/>
      <c r="G416" s="57"/>
      <c r="H416" s="3"/>
      <c r="I416" s="3"/>
      <c r="J416" s="3"/>
      <c r="K416" s="3"/>
      <c r="L416" s="3"/>
      <c r="M416" s="3"/>
      <c r="N416" s="3"/>
      <c r="O416" s="3"/>
      <c r="P416" s="41"/>
      <c r="Q416" s="40"/>
    </row>
    <row r="417" spans="1:17" x14ac:dyDescent="0.2">
      <c r="A417" s="3"/>
      <c r="B417" s="31">
        <v>38231</v>
      </c>
      <c r="C417" s="34">
        <v>184672.19216063447</v>
      </c>
      <c r="D417" s="37">
        <v>190.25734529617017</v>
      </c>
      <c r="E417" s="47">
        <f t="shared" si="7"/>
        <v>0.88658877342761855</v>
      </c>
      <c r="F417" s="14"/>
      <c r="G417" s="57"/>
      <c r="H417" s="3"/>
      <c r="I417" s="3"/>
      <c r="J417" s="3"/>
      <c r="K417" s="3"/>
      <c r="L417" s="3"/>
      <c r="M417" s="3"/>
      <c r="N417" s="3"/>
      <c r="O417" s="3"/>
      <c r="P417" s="41"/>
      <c r="Q417" s="40"/>
    </row>
    <row r="418" spans="1:17" x14ac:dyDescent="0.2">
      <c r="A418" s="3"/>
      <c r="B418" s="30">
        <v>38261</v>
      </c>
      <c r="C418" s="32">
        <v>186320.38185388039</v>
      </c>
      <c r="D418" s="38">
        <v>192.01878003332189</v>
      </c>
      <c r="E418" s="45">
        <f t="shared" si="7"/>
        <v>0.89249478980153185</v>
      </c>
      <c r="F418" s="14"/>
      <c r="G418" s="57"/>
      <c r="H418" s="3"/>
      <c r="I418" s="3"/>
      <c r="J418" s="3"/>
      <c r="K418" s="3"/>
      <c r="L418" s="3"/>
      <c r="M418" s="3"/>
      <c r="N418" s="3"/>
      <c r="O418" s="3"/>
      <c r="P418" s="41"/>
      <c r="Q418" s="40"/>
    </row>
    <row r="419" spans="1:17" x14ac:dyDescent="0.2">
      <c r="A419" s="3"/>
      <c r="B419" s="31">
        <v>38292</v>
      </c>
      <c r="C419" s="34">
        <v>187184.64368291877</v>
      </c>
      <c r="D419" s="37">
        <v>192.96164250702682</v>
      </c>
      <c r="E419" s="47">
        <f t="shared" si="7"/>
        <v>0.4638579099286062</v>
      </c>
      <c r="F419" s="14"/>
      <c r="G419" s="57"/>
      <c r="H419" s="3"/>
      <c r="I419" s="3"/>
      <c r="J419" s="3"/>
      <c r="K419" s="3"/>
      <c r="L419" s="3"/>
      <c r="M419" s="3"/>
      <c r="N419" s="3"/>
      <c r="O419" s="3"/>
      <c r="P419" s="41"/>
      <c r="Q419" s="40"/>
    </row>
    <row r="420" spans="1:17" x14ac:dyDescent="0.2">
      <c r="A420" s="3"/>
      <c r="B420" s="30">
        <v>38322</v>
      </c>
      <c r="C420" s="44">
        <v>188206.90873121229</v>
      </c>
      <c r="D420" s="38">
        <v>193.90442067679422</v>
      </c>
      <c r="E420" s="45">
        <f t="shared" si="7"/>
        <v>0.54612655620680073</v>
      </c>
      <c r="F420" s="14"/>
      <c r="G420" s="57"/>
      <c r="H420" s="3"/>
      <c r="I420" s="3"/>
      <c r="J420" s="3"/>
      <c r="K420" s="3"/>
      <c r="L420" s="3"/>
      <c r="M420" s="3"/>
      <c r="N420" s="3"/>
      <c r="O420" s="3"/>
      <c r="P420" s="41"/>
      <c r="Q420" s="40"/>
    </row>
    <row r="421" spans="1:17" x14ac:dyDescent="0.2">
      <c r="A421" s="3"/>
      <c r="B421" s="31">
        <v>38353</v>
      </c>
      <c r="C421" s="46">
        <v>189021.11175606554</v>
      </c>
      <c r="D421" s="37">
        <v>194.6273523112423</v>
      </c>
      <c r="E421" s="47">
        <f>+C421/C420*100-100</f>
        <v>0.43261059349104869</v>
      </c>
      <c r="F421" s="14"/>
      <c r="G421" s="57"/>
      <c r="H421" s="56"/>
      <c r="I421" s="3"/>
      <c r="J421" s="3"/>
      <c r="K421" s="3"/>
      <c r="L421" s="3"/>
      <c r="M421" s="3"/>
      <c r="N421" s="3"/>
      <c r="O421" s="3"/>
      <c r="P421" s="41"/>
      <c r="Q421" s="40"/>
    </row>
    <row r="422" spans="1:17" x14ac:dyDescent="0.2">
      <c r="A422" s="3"/>
      <c r="B422" s="30">
        <v>38384</v>
      </c>
      <c r="C422" s="44">
        <v>190183.95243254717</v>
      </c>
      <c r="D422" s="38">
        <v>195.71951856089407</v>
      </c>
      <c r="E422" s="45">
        <f t="shared" ref="E422:E485" si="8">+C422/C421*100-100</f>
        <v>0.61519089887815426</v>
      </c>
      <c r="F422" s="14"/>
      <c r="G422" s="14"/>
      <c r="H422" s="3"/>
      <c r="I422" s="3"/>
      <c r="J422" s="3"/>
      <c r="K422" s="3"/>
      <c r="L422" s="3"/>
      <c r="M422" s="3"/>
      <c r="N422" s="3"/>
      <c r="O422" s="3"/>
      <c r="P422" s="41"/>
      <c r="Q422" s="40"/>
    </row>
    <row r="423" spans="1:17" x14ac:dyDescent="0.2">
      <c r="A423" s="3"/>
      <c r="B423" s="31">
        <v>38412</v>
      </c>
      <c r="C423" s="46">
        <v>190005.81729610733</v>
      </c>
      <c r="D423" s="37">
        <v>195.65516149145739</v>
      </c>
      <c r="E423" s="47">
        <f t="shared" si="8"/>
        <v>-9.3664651597265447E-2</v>
      </c>
      <c r="F423" s="14"/>
      <c r="G423" s="14"/>
      <c r="H423" s="3"/>
      <c r="I423" s="3"/>
      <c r="J423" s="3"/>
      <c r="K423" s="3"/>
      <c r="L423" s="3"/>
      <c r="M423" s="3"/>
      <c r="N423" s="3"/>
      <c r="O423" s="3"/>
      <c r="P423" s="41"/>
      <c r="Q423" s="40"/>
    </row>
    <row r="424" spans="1:17" x14ac:dyDescent="0.2">
      <c r="A424" s="3"/>
      <c r="B424" s="30">
        <v>38443</v>
      </c>
      <c r="C424" s="44">
        <v>190071.87525039021</v>
      </c>
      <c r="D424" s="38">
        <v>195.75368147375161</v>
      </c>
      <c r="E424" s="45">
        <f t="shared" si="8"/>
        <v>3.4766279908126307E-2</v>
      </c>
      <c r="F424" s="13"/>
      <c r="G424" s="14"/>
      <c r="H424" s="3"/>
      <c r="I424" s="3"/>
      <c r="J424" s="3"/>
      <c r="K424" s="3"/>
      <c r="L424" s="3"/>
      <c r="M424" s="3"/>
      <c r="N424" s="3"/>
      <c r="O424" s="3"/>
      <c r="P424" s="41"/>
      <c r="Q424" s="40"/>
    </row>
    <row r="425" spans="1:17" x14ac:dyDescent="0.2">
      <c r="A425" s="3"/>
      <c r="B425" s="31">
        <v>38473</v>
      </c>
      <c r="C425" s="46">
        <v>189485.53862027265</v>
      </c>
      <c r="D425" s="37">
        <v>195.19414505397995</v>
      </c>
      <c r="E425" s="47">
        <f t="shared" si="8"/>
        <v>-0.30848153065525707</v>
      </c>
      <c r="F425" s="13"/>
      <c r="G425" s="14"/>
      <c r="H425" s="3"/>
      <c r="I425" s="3"/>
      <c r="J425" s="3"/>
      <c r="K425" s="3"/>
      <c r="L425" s="3"/>
      <c r="M425" s="3"/>
      <c r="N425" s="3"/>
      <c r="O425" s="3"/>
      <c r="P425" s="41"/>
      <c r="Q425" s="40"/>
    </row>
    <row r="426" spans="1:17" x14ac:dyDescent="0.2">
      <c r="A426" s="3"/>
      <c r="B426" s="30">
        <v>38504</v>
      </c>
      <c r="C426" s="44">
        <v>190073.36607679821</v>
      </c>
      <c r="D426" s="38">
        <v>195.79266083485726</v>
      </c>
      <c r="E426" s="45">
        <f t="shared" si="8"/>
        <v>0.31022285964712637</v>
      </c>
      <c r="F426" s="13"/>
      <c r="G426" s="14"/>
      <c r="H426" s="3"/>
      <c r="I426" s="3"/>
      <c r="J426" s="3"/>
      <c r="K426" s="3"/>
      <c r="L426" s="3"/>
      <c r="M426" s="3"/>
      <c r="N426" s="3"/>
      <c r="O426" s="3"/>
      <c r="P426" s="41"/>
      <c r="Q426" s="40"/>
    </row>
    <row r="427" spans="1:17" x14ac:dyDescent="0.2">
      <c r="A427" s="3"/>
      <c r="B427" s="31">
        <v>38534</v>
      </c>
      <c r="C427" s="46">
        <v>190099.84596356226</v>
      </c>
      <c r="D427" s="37">
        <v>195.86678792110538</v>
      </c>
      <c r="E427" s="47">
        <f t="shared" si="8"/>
        <v>1.3931403073769388E-2</v>
      </c>
      <c r="F427" s="13"/>
      <c r="G427" s="14"/>
      <c r="H427" s="3"/>
      <c r="I427" s="3"/>
      <c r="J427" s="3"/>
      <c r="K427" s="3"/>
      <c r="L427" s="3"/>
      <c r="M427" s="3"/>
      <c r="N427" s="3"/>
      <c r="O427" s="3"/>
      <c r="P427" s="41"/>
      <c r="Q427" s="40"/>
    </row>
    <row r="428" spans="1:17" x14ac:dyDescent="0.2">
      <c r="A428" s="3"/>
      <c r="B428" s="30">
        <v>38565</v>
      </c>
      <c r="C428" s="44">
        <v>190409.41611742345</v>
      </c>
      <c r="D428" s="38">
        <v>196.17480842856924</v>
      </c>
      <c r="E428" s="45">
        <f t="shared" si="8"/>
        <v>0.1628460834842258</v>
      </c>
      <c r="F428" s="13"/>
      <c r="G428" s="14"/>
      <c r="H428" s="3"/>
      <c r="I428" s="3"/>
      <c r="J428" s="3"/>
      <c r="K428" s="3"/>
      <c r="L428" s="3"/>
      <c r="M428" s="3"/>
      <c r="N428" s="3"/>
      <c r="O428" s="3"/>
      <c r="P428" s="41"/>
      <c r="Q428" s="40"/>
    </row>
    <row r="429" spans="1:17" x14ac:dyDescent="0.2">
      <c r="A429" s="3"/>
      <c r="B429" s="31">
        <v>38596</v>
      </c>
      <c r="C429" s="46">
        <v>191025.70481580982</v>
      </c>
      <c r="D429" s="37">
        <v>196.73644107300791</v>
      </c>
      <c r="E429" s="47">
        <f t="shared" si="8"/>
        <v>0.32366503240905331</v>
      </c>
      <c r="F429" s="3"/>
      <c r="G429" s="3"/>
      <c r="H429" s="3"/>
      <c r="I429" s="3"/>
      <c r="J429" s="3"/>
      <c r="K429" s="3"/>
      <c r="L429" s="3"/>
      <c r="M429" s="3"/>
      <c r="N429" s="3"/>
      <c r="O429" s="3"/>
      <c r="P429" s="41"/>
      <c r="Q429" s="40"/>
    </row>
    <row r="430" spans="1:17" x14ac:dyDescent="0.2">
      <c r="A430" s="3"/>
      <c r="B430" s="30">
        <v>38626</v>
      </c>
      <c r="C430" s="44">
        <v>192128.22911449079</v>
      </c>
      <c r="D430" s="38">
        <v>197.93768735981885</v>
      </c>
      <c r="E430" s="45">
        <f t="shared" si="8"/>
        <v>0.57716017838754397</v>
      </c>
      <c r="F430" s="3"/>
      <c r="G430" s="3"/>
      <c r="H430" s="3"/>
      <c r="I430" s="3"/>
      <c r="J430" s="3"/>
      <c r="K430" s="3"/>
      <c r="L430" s="3"/>
      <c r="M430" s="3"/>
      <c r="N430" s="3"/>
      <c r="O430" s="3"/>
      <c r="P430" s="41"/>
      <c r="Q430" s="40"/>
    </row>
    <row r="431" spans="1:17" x14ac:dyDescent="0.2">
      <c r="A431" s="3"/>
      <c r="B431" s="31">
        <v>38657</v>
      </c>
      <c r="C431" s="46">
        <v>193022.74946142529</v>
      </c>
      <c r="D431" s="37">
        <v>198.88393867751293</v>
      </c>
      <c r="E431" s="47">
        <f t="shared" si="8"/>
        <v>0.46558506839795655</v>
      </c>
      <c r="F431" s="3"/>
      <c r="G431" s="3"/>
      <c r="H431" s="3"/>
      <c r="I431" s="3"/>
      <c r="J431" s="3"/>
      <c r="K431" s="3"/>
      <c r="L431" s="3"/>
      <c r="M431" s="3"/>
      <c r="N431" s="3"/>
      <c r="O431" s="3"/>
      <c r="P431" s="41"/>
      <c r="Q431" s="40"/>
    </row>
    <row r="432" spans="1:17" x14ac:dyDescent="0.2">
      <c r="A432" s="3"/>
      <c r="B432" s="30">
        <v>38687</v>
      </c>
      <c r="C432" s="44">
        <v>194589.47186140626</v>
      </c>
      <c r="D432" s="38">
        <v>200.6449220820264</v>
      </c>
      <c r="E432" s="45">
        <f t="shared" si="8"/>
        <v>0.81167758948230073</v>
      </c>
      <c r="F432" s="3"/>
      <c r="G432" s="3"/>
      <c r="H432" s="3"/>
      <c r="I432" s="3"/>
      <c r="J432" s="3"/>
      <c r="K432" s="3"/>
      <c r="L432" s="3"/>
      <c r="M432" s="3"/>
      <c r="N432" s="3"/>
      <c r="O432" s="3"/>
      <c r="P432" s="41"/>
      <c r="Q432" s="40"/>
    </row>
    <row r="433" spans="1:17" x14ac:dyDescent="0.2">
      <c r="A433" s="3"/>
      <c r="B433" s="31">
        <v>38718</v>
      </c>
      <c r="C433" s="46">
        <v>195561.88881759637</v>
      </c>
      <c r="D433" s="37">
        <v>201.66062242772779</v>
      </c>
      <c r="E433" s="47">
        <f t="shared" si="8"/>
        <v>0.49972742455599928</v>
      </c>
      <c r="F433" s="3"/>
      <c r="G433" s="3"/>
      <c r="H433" s="3"/>
      <c r="I433" s="3"/>
      <c r="J433" s="3"/>
      <c r="K433" s="3"/>
      <c r="L433" s="3"/>
      <c r="M433" s="3"/>
      <c r="N433" s="3"/>
      <c r="O433" s="3"/>
      <c r="P433" s="41"/>
      <c r="Q433" s="40"/>
    </row>
    <row r="434" spans="1:17" x14ac:dyDescent="0.2">
      <c r="A434" s="3"/>
      <c r="B434" s="30">
        <v>38749</v>
      </c>
      <c r="C434" s="44">
        <v>197180.23331552115</v>
      </c>
      <c r="D434" s="38">
        <v>203.37437209100926</v>
      </c>
      <c r="E434" s="45">
        <f t="shared" si="8"/>
        <v>0.82753572677663101</v>
      </c>
      <c r="F434" s="3"/>
      <c r="G434" s="3"/>
      <c r="H434" s="3"/>
      <c r="I434" s="3"/>
      <c r="J434" s="3"/>
      <c r="K434" s="3"/>
      <c r="L434" s="3"/>
      <c r="M434" s="3"/>
      <c r="N434" s="3"/>
      <c r="O434" s="3"/>
      <c r="P434" s="41"/>
      <c r="Q434" s="40"/>
    </row>
    <row r="435" spans="1:17" x14ac:dyDescent="0.2">
      <c r="A435" s="3"/>
      <c r="B435" s="31">
        <v>38777</v>
      </c>
      <c r="C435" s="46">
        <v>198290.0177321331</v>
      </c>
      <c r="D435" s="37">
        <v>204.51094041231809</v>
      </c>
      <c r="E435" s="47">
        <f t="shared" si="8"/>
        <v>0.5628274183224562</v>
      </c>
      <c r="F435" s="3"/>
      <c r="G435" s="3"/>
      <c r="H435" s="3"/>
      <c r="I435" s="3"/>
      <c r="J435" s="3"/>
      <c r="K435" s="3"/>
      <c r="L435" s="3"/>
      <c r="M435" s="3"/>
      <c r="N435" s="3"/>
      <c r="O435" s="3"/>
      <c r="P435" s="41"/>
      <c r="Q435" s="40"/>
    </row>
    <row r="436" spans="1:17" x14ac:dyDescent="0.2">
      <c r="A436" s="3"/>
      <c r="B436" s="30">
        <v>38808</v>
      </c>
      <c r="C436" s="44">
        <v>199521.20973171401</v>
      </c>
      <c r="D436" s="38">
        <v>205.86088855823465</v>
      </c>
      <c r="E436" s="45">
        <f t="shared" si="8"/>
        <v>0.62090467975251329</v>
      </c>
      <c r="F436" s="3"/>
      <c r="G436" s="3"/>
      <c r="H436" s="3"/>
      <c r="I436" s="3"/>
      <c r="J436" s="3"/>
      <c r="K436" s="3"/>
      <c r="L436" s="3"/>
      <c r="M436" s="3"/>
      <c r="N436" s="3"/>
      <c r="O436" s="3"/>
      <c r="P436" s="41"/>
      <c r="Q436" s="40"/>
    </row>
    <row r="437" spans="1:17" x14ac:dyDescent="0.2">
      <c r="A437" s="3"/>
      <c r="B437" s="31">
        <v>38838</v>
      </c>
      <c r="C437" s="46">
        <v>200291.87772727475</v>
      </c>
      <c r="D437" s="37">
        <v>206.82618239242612</v>
      </c>
      <c r="E437" s="47">
        <f t="shared" si="8"/>
        <v>0.38625868227093463</v>
      </c>
      <c r="F437" s="3"/>
      <c r="G437" s="3"/>
      <c r="H437" s="3"/>
      <c r="I437" s="3"/>
      <c r="J437" s="3"/>
      <c r="K437" s="3"/>
      <c r="L437" s="3"/>
      <c r="M437" s="3"/>
      <c r="N437" s="3"/>
      <c r="O437" s="3"/>
      <c r="P437" s="41"/>
      <c r="Q437" s="40"/>
    </row>
    <row r="438" spans="1:17" x14ac:dyDescent="0.2">
      <c r="A438" s="3"/>
      <c r="B438" s="30">
        <v>38869</v>
      </c>
      <c r="C438" s="44">
        <v>200874.23970377419</v>
      </c>
      <c r="D438" s="38">
        <v>207.51064804986689</v>
      </c>
      <c r="E438" s="48">
        <f t="shared" si="8"/>
        <v>0.29075666128228761</v>
      </c>
      <c r="F438" s="3"/>
      <c r="G438" s="3"/>
      <c r="H438" s="3"/>
      <c r="I438" s="3"/>
      <c r="J438" s="3"/>
      <c r="K438" s="3"/>
      <c r="L438" s="3"/>
      <c r="M438" s="3"/>
      <c r="N438" s="3"/>
      <c r="O438" s="3"/>
      <c r="P438" s="41"/>
      <c r="Q438" s="40"/>
    </row>
    <row r="439" spans="1:17" x14ac:dyDescent="0.2">
      <c r="A439" s="3"/>
      <c r="B439" s="31">
        <v>38899</v>
      </c>
      <c r="C439" s="46">
        <v>201753.77235595905</v>
      </c>
      <c r="D439" s="37">
        <v>208.38762346278415</v>
      </c>
      <c r="E439" s="49">
        <f t="shared" si="8"/>
        <v>0.43785238638956514</v>
      </c>
      <c r="F439" s="3"/>
      <c r="G439" s="3"/>
      <c r="H439" s="3"/>
      <c r="I439" s="3"/>
      <c r="J439" s="3"/>
      <c r="K439" s="3"/>
      <c r="L439" s="3"/>
      <c r="M439" s="3"/>
      <c r="N439" s="3"/>
      <c r="O439" s="3"/>
      <c r="P439" s="41"/>
      <c r="Q439" s="40"/>
    </row>
    <row r="440" spans="1:17" x14ac:dyDescent="0.2">
      <c r="A440" s="3"/>
      <c r="B440" s="30">
        <v>38930</v>
      </c>
      <c r="C440" s="44">
        <v>202945.47608677653</v>
      </c>
      <c r="D440" s="38">
        <v>209.56723336142508</v>
      </c>
      <c r="E440" s="48">
        <f t="shared" si="8"/>
        <v>0.59067234129082635</v>
      </c>
      <c r="F440" s="3"/>
      <c r="G440" s="3"/>
      <c r="H440" s="3"/>
      <c r="I440" s="3"/>
      <c r="J440" s="3"/>
      <c r="K440" s="3"/>
      <c r="L440" s="3"/>
      <c r="M440" s="3"/>
      <c r="N440" s="3"/>
      <c r="O440" s="3"/>
      <c r="P440" s="41"/>
      <c r="Q440" s="40"/>
    </row>
    <row r="441" spans="1:17" x14ac:dyDescent="0.2">
      <c r="A441" s="3"/>
      <c r="B441" s="31">
        <v>38961</v>
      </c>
      <c r="C441" s="46">
        <v>204665.90932569717</v>
      </c>
      <c r="D441" s="37">
        <v>211.35313389513666</v>
      </c>
      <c r="E441" s="49">
        <f t="shared" si="8"/>
        <v>0.84773175145083712</v>
      </c>
      <c r="F441" s="3"/>
      <c r="G441" s="3"/>
      <c r="H441" s="3"/>
      <c r="I441" s="3"/>
      <c r="J441" s="3"/>
      <c r="K441" s="3"/>
      <c r="L441" s="3"/>
      <c r="M441" s="3"/>
      <c r="N441" s="3"/>
      <c r="O441" s="3"/>
      <c r="P441" s="41"/>
      <c r="Q441" s="40"/>
    </row>
    <row r="442" spans="1:17" x14ac:dyDescent="0.2">
      <c r="A442" s="3"/>
      <c r="B442" s="30">
        <v>38991</v>
      </c>
      <c r="C442" s="44">
        <v>206669.85252599092</v>
      </c>
      <c r="D442" s="38">
        <v>213.44317411581906</v>
      </c>
      <c r="E442" s="48">
        <f t="shared" si="8"/>
        <v>0.97912896529570048</v>
      </c>
      <c r="F442" s="3"/>
      <c r="G442" s="3"/>
      <c r="H442" s="3"/>
      <c r="I442" s="3"/>
      <c r="J442" s="3"/>
      <c r="K442" s="3"/>
      <c r="L442" s="3"/>
      <c r="M442" s="3"/>
      <c r="N442" s="3"/>
      <c r="O442" s="3"/>
      <c r="P442" s="41"/>
      <c r="Q442" s="40"/>
    </row>
    <row r="443" spans="1:17" x14ac:dyDescent="0.2">
      <c r="A443" s="3"/>
      <c r="B443" s="31">
        <v>39022</v>
      </c>
      <c r="C443" s="46">
        <v>208271.99249707855</v>
      </c>
      <c r="D443" s="37">
        <v>215.13957385038975</v>
      </c>
      <c r="E443" s="49">
        <f t="shared" si="8"/>
        <v>0.77521706794954071</v>
      </c>
      <c r="F443" s="3"/>
      <c r="G443" s="3"/>
      <c r="H443" s="3"/>
      <c r="I443" s="3"/>
      <c r="J443" s="3"/>
      <c r="K443" s="3"/>
      <c r="L443" s="3"/>
      <c r="M443" s="3"/>
      <c r="N443" s="3"/>
      <c r="O443" s="3"/>
      <c r="P443" s="41"/>
      <c r="Q443" s="40"/>
    </row>
    <row r="444" spans="1:17" x14ac:dyDescent="0.2">
      <c r="A444" s="3"/>
      <c r="B444" s="30">
        <v>39052</v>
      </c>
      <c r="C444" s="44">
        <v>210431.70623303551</v>
      </c>
      <c r="D444" s="38">
        <v>217.47536871399447</v>
      </c>
      <c r="E444" s="48">
        <f t="shared" si="8"/>
        <v>1.0369679139585912</v>
      </c>
      <c r="F444" s="3"/>
      <c r="G444" s="3"/>
      <c r="H444" s="3"/>
      <c r="I444" s="3"/>
      <c r="J444" s="3"/>
      <c r="K444" s="3"/>
      <c r="L444" s="3"/>
      <c r="M444" s="3"/>
      <c r="N444" s="3"/>
      <c r="O444" s="3"/>
      <c r="P444" s="41"/>
      <c r="Q444" s="40"/>
    </row>
    <row r="445" spans="1:17" x14ac:dyDescent="0.2">
      <c r="A445" s="3"/>
      <c r="B445" s="31">
        <v>39083</v>
      </c>
      <c r="C445" s="46">
        <v>212236.57251000957</v>
      </c>
      <c r="D445" s="37">
        <v>219.49631756766516</v>
      </c>
      <c r="E445" s="49">
        <f t="shared" si="8"/>
        <v>0.85769692661014574</v>
      </c>
      <c r="F445" s="3"/>
      <c r="G445" s="3"/>
      <c r="H445" s="3"/>
      <c r="I445" s="3"/>
      <c r="J445" s="3"/>
      <c r="K445" s="3"/>
      <c r="L445" s="3"/>
      <c r="M445" s="3"/>
      <c r="N445" s="3"/>
      <c r="O445" s="3"/>
      <c r="P445" s="41"/>
      <c r="Q445" s="40"/>
    </row>
    <row r="446" spans="1:17" x14ac:dyDescent="0.2">
      <c r="A446" s="3"/>
      <c r="B446" s="30">
        <v>39114</v>
      </c>
      <c r="C446" s="32">
        <v>214691.9241217114</v>
      </c>
      <c r="D446" s="38">
        <v>222.23088683292511</v>
      </c>
      <c r="E446" s="33">
        <f t="shared" si="8"/>
        <v>1.1568937354498701</v>
      </c>
      <c r="F446" s="3"/>
      <c r="G446" s="3"/>
      <c r="H446" s="3"/>
      <c r="I446" s="3"/>
      <c r="J446" s="3"/>
      <c r="K446" s="3"/>
      <c r="L446" s="3"/>
      <c r="M446" s="3"/>
      <c r="N446" s="3"/>
      <c r="O446" s="3"/>
      <c r="P446" s="41"/>
      <c r="Q446" s="40"/>
    </row>
    <row r="447" spans="1:17" x14ac:dyDescent="0.2">
      <c r="A447" s="3"/>
      <c r="B447" s="31">
        <v>39142</v>
      </c>
      <c r="C447" s="34">
        <v>215960.59776285168</v>
      </c>
      <c r="D447" s="37">
        <v>223.69985806652062</v>
      </c>
      <c r="E447" s="35">
        <f t="shared" si="8"/>
        <v>0.59092750988669707</v>
      </c>
      <c r="F447" s="3"/>
      <c r="G447" s="3"/>
      <c r="H447" s="3"/>
      <c r="I447" s="3"/>
      <c r="J447" s="3"/>
      <c r="K447" s="3"/>
      <c r="L447" s="3"/>
      <c r="M447" s="3"/>
      <c r="N447" s="3"/>
      <c r="O447" s="3"/>
      <c r="P447" s="41"/>
      <c r="Q447" s="40"/>
    </row>
    <row r="448" spans="1:17" x14ac:dyDescent="0.2">
      <c r="A448" s="3"/>
      <c r="B448" s="30">
        <v>39173</v>
      </c>
      <c r="C448" s="32">
        <v>217668.20835631524</v>
      </c>
      <c r="D448" s="38">
        <v>225.57987470793819</v>
      </c>
      <c r="E448" s="33">
        <f t="shared" si="8"/>
        <v>0.79070469852038627</v>
      </c>
      <c r="F448" s="3"/>
      <c r="G448" s="3"/>
      <c r="H448" s="3"/>
      <c r="I448" s="3"/>
      <c r="J448" s="3"/>
      <c r="K448" s="3"/>
      <c r="L448" s="3"/>
      <c r="M448" s="3"/>
      <c r="N448" s="3"/>
      <c r="O448" s="3"/>
      <c r="P448" s="41"/>
      <c r="Q448" s="40"/>
    </row>
    <row r="449" spans="1:17" x14ac:dyDescent="0.2">
      <c r="A449" s="3"/>
      <c r="B449" s="31">
        <v>39203</v>
      </c>
      <c r="C449" s="34">
        <v>218745.52578909849</v>
      </c>
      <c r="D449" s="37">
        <v>226.86859558434827</v>
      </c>
      <c r="E449" s="35">
        <f t="shared" si="8"/>
        <v>0.49493559069486537</v>
      </c>
      <c r="F449" s="3"/>
      <c r="G449" s="3"/>
      <c r="H449" s="3"/>
      <c r="I449" s="3"/>
      <c r="J449" s="3"/>
      <c r="K449" s="3"/>
      <c r="L449" s="3"/>
      <c r="M449" s="3"/>
      <c r="N449" s="3"/>
      <c r="O449" s="3"/>
      <c r="P449" s="41"/>
      <c r="Q449" s="40"/>
    </row>
    <row r="450" spans="1:17" x14ac:dyDescent="0.2">
      <c r="A450" s="3"/>
      <c r="B450" s="30">
        <v>39234</v>
      </c>
      <c r="C450" s="32">
        <v>220436.75720948595</v>
      </c>
      <c r="D450" s="38">
        <v>228.81219420290242</v>
      </c>
      <c r="E450" s="33">
        <f t="shared" si="8"/>
        <v>0.77315017726033375</v>
      </c>
      <c r="F450" s="3"/>
      <c r="G450" s="3"/>
      <c r="H450" s="3"/>
      <c r="I450" s="3"/>
      <c r="J450" s="3"/>
      <c r="K450" s="3"/>
      <c r="L450" s="3"/>
      <c r="M450" s="3"/>
      <c r="N450" s="3"/>
      <c r="O450" s="3"/>
      <c r="P450" s="41"/>
      <c r="Q450" s="40"/>
    </row>
    <row r="451" spans="1:17" x14ac:dyDescent="0.2">
      <c r="A451" s="3"/>
      <c r="B451" s="31">
        <v>39264</v>
      </c>
      <c r="C451" s="34">
        <v>221128.97959267872</v>
      </c>
      <c r="D451" s="37">
        <v>229.70110533624248</v>
      </c>
      <c r="E451" s="35">
        <f t="shared" si="8"/>
        <v>0.31402312026162349</v>
      </c>
      <c r="F451" s="3"/>
      <c r="G451" s="3"/>
      <c r="H451" s="3"/>
      <c r="I451" s="3"/>
      <c r="J451" s="3"/>
      <c r="K451" s="3"/>
      <c r="L451" s="3"/>
      <c r="M451" s="3"/>
      <c r="N451" s="3"/>
      <c r="O451" s="3"/>
      <c r="P451" s="41"/>
      <c r="Q451" s="40"/>
    </row>
    <row r="452" spans="1:17" x14ac:dyDescent="0.2">
      <c r="A452" s="3"/>
      <c r="B452" s="30">
        <v>39295</v>
      </c>
      <c r="C452" s="32">
        <v>222903.28405689858</v>
      </c>
      <c r="D452" s="38">
        <v>231.6302491075416</v>
      </c>
      <c r="E452" s="33">
        <f t="shared" si="8"/>
        <v>0.80238441270255123</v>
      </c>
      <c r="F452" s="3"/>
      <c r="G452" s="3"/>
      <c r="H452" s="3"/>
      <c r="I452" s="3"/>
      <c r="J452" s="3"/>
      <c r="K452" s="3"/>
      <c r="L452" s="3"/>
      <c r="M452" s="3"/>
      <c r="N452" s="3"/>
      <c r="O452" s="3"/>
      <c r="P452" s="41"/>
      <c r="Q452" s="40"/>
    </row>
    <row r="453" spans="1:17" x14ac:dyDescent="0.2">
      <c r="A453" s="3"/>
      <c r="B453" s="31">
        <v>39326</v>
      </c>
      <c r="C453" s="34">
        <v>224639.26990613842</v>
      </c>
      <c r="D453" s="37">
        <v>233.38442115086622</v>
      </c>
      <c r="E453" s="35">
        <f t="shared" si="8"/>
        <v>0.77880676212768662</v>
      </c>
      <c r="F453" s="3"/>
      <c r="G453" s="3"/>
      <c r="H453" s="3"/>
      <c r="I453" s="3"/>
      <c r="J453" s="3"/>
      <c r="K453" s="3"/>
      <c r="L453" s="3"/>
      <c r="M453" s="3"/>
      <c r="N453" s="3"/>
      <c r="O453" s="3"/>
      <c r="P453" s="41"/>
      <c r="Q453" s="40"/>
    </row>
    <row r="454" spans="1:17" x14ac:dyDescent="0.2">
      <c r="A454" s="3"/>
      <c r="B454" s="30">
        <v>39356</v>
      </c>
      <c r="C454" s="32">
        <v>225909.98282348082</v>
      </c>
      <c r="D454" s="38">
        <v>234.66394096481042</v>
      </c>
      <c r="E454" s="33">
        <f t="shared" si="8"/>
        <v>0.56566820123362049</v>
      </c>
      <c r="F454" s="3"/>
      <c r="G454" s="3"/>
      <c r="H454" s="3"/>
      <c r="I454" s="3"/>
      <c r="J454" s="3"/>
      <c r="K454" s="3"/>
      <c r="L454" s="3"/>
      <c r="M454" s="3"/>
      <c r="N454" s="3"/>
      <c r="O454" s="3"/>
      <c r="P454" s="41"/>
      <c r="Q454" s="40"/>
    </row>
    <row r="455" spans="1:17" x14ac:dyDescent="0.2">
      <c r="A455" s="3"/>
      <c r="B455" s="31">
        <v>39387</v>
      </c>
      <c r="C455" s="34">
        <v>225637.64977983027</v>
      </c>
      <c r="D455" s="37">
        <v>234.3124214252291</v>
      </c>
      <c r="E455" s="35">
        <f t="shared" si="8"/>
        <v>-0.12054936229327495</v>
      </c>
      <c r="F455" s="3"/>
      <c r="G455" s="3"/>
      <c r="H455" s="3"/>
      <c r="I455" s="3"/>
      <c r="J455" s="3"/>
      <c r="K455" s="3"/>
      <c r="L455" s="3"/>
      <c r="M455" s="3"/>
      <c r="N455" s="3"/>
      <c r="O455" s="3"/>
      <c r="P455" s="41"/>
      <c r="Q455" s="40"/>
    </row>
    <row r="456" spans="1:17" x14ac:dyDescent="0.2">
      <c r="A456" s="3"/>
      <c r="B456" s="30">
        <v>39417</v>
      </c>
      <c r="C456" s="32">
        <v>225795.99052533074</v>
      </c>
      <c r="D456" s="38">
        <v>234.55542264273578</v>
      </c>
      <c r="E456" s="33">
        <f t="shared" si="8"/>
        <v>7.0174789382420499E-2</v>
      </c>
      <c r="F456" s="3"/>
      <c r="G456" s="3"/>
      <c r="H456" s="3"/>
      <c r="I456" s="3"/>
      <c r="J456" s="3"/>
      <c r="K456" s="3"/>
      <c r="L456" s="3"/>
      <c r="M456" s="3"/>
      <c r="N456" s="3"/>
      <c r="O456" s="3"/>
      <c r="P456" s="41"/>
      <c r="Q456" s="40"/>
    </row>
    <row r="457" spans="1:17" x14ac:dyDescent="0.2">
      <c r="A457" s="3"/>
      <c r="B457" s="31">
        <v>39448</v>
      </c>
      <c r="C457" s="34">
        <v>226230.74375838923</v>
      </c>
      <c r="D457" s="37">
        <v>235.08607692624264</v>
      </c>
      <c r="E457" s="35">
        <f t="shared" si="8"/>
        <v>0.19254249468603746</v>
      </c>
      <c r="F457" s="3"/>
      <c r="G457" s="3"/>
      <c r="H457" s="3"/>
      <c r="I457" s="3"/>
      <c r="J457" s="3"/>
      <c r="K457" s="3"/>
      <c r="L457" s="3"/>
      <c r="M457" s="3"/>
      <c r="N457" s="3"/>
      <c r="O457" s="3"/>
      <c r="P457" s="41"/>
      <c r="Q457" s="40"/>
    </row>
    <row r="458" spans="1:17" x14ac:dyDescent="0.2">
      <c r="A458" s="3"/>
      <c r="B458" s="30">
        <v>39479</v>
      </c>
      <c r="C458" s="32">
        <v>227150.67719329422</v>
      </c>
      <c r="D458" s="38">
        <v>236.02620653534709</v>
      </c>
      <c r="E458" s="33">
        <f t="shared" si="8"/>
        <v>0.40663502211151581</v>
      </c>
      <c r="F458" s="3"/>
      <c r="G458" s="3"/>
      <c r="H458" s="3"/>
      <c r="I458" s="3"/>
      <c r="J458" s="3"/>
      <c r="K458" s="3"/>
      <c r="L458" s="3"/>
      <c r="M458" s="3"/>
      <c r="N458" s="3"/>
      <c r="O458" s="3"/>
      <c r="P458" s="41"/>
      <c r="Q458" s="40"/>
    </row>
    <row r="459" spans="1:17" x14ac:dyDescent="0.2">
      <c r="A459" s="3"/>
      <c r="B459" s="31">
        <v>39508</v>
      </c>
      <c r="C459" s="34">
        <v>226536.23656726183</v>
      </c>
      <c r="D459" s="37">
        <v>235.36357249410725</v>
      </c>
      <c r="E459" s="35">
        <f t="shared" si="8"/>
        <v>-0.27049913899641354</v>
      </c>
      <c r="F459" s="3"/>
      <c r="G459" s="3"/>
      <c r="H459" s="3"/>
      <c r="I459" s="3"/>
      <c r="J459" s="3"/>
      <c r="K459" s="3"/>
      <c r="L459" s="3"/>
      <c r="M459" s="3"/>
      <c r="N459" s="3"/>
      <c r="O459" s="3"/>
      <c r="P459" s="41"/>
      <c r="Q459" s="40"/>
    </row>
    <row r="460" spans="1:17" x14ac:dyDescent="0.2">
      <c r="A460" s="3"/>
      <c r="B460" s="30">
        <v>39539</v>
      </c>
      <c r="C460" s="32">
        <v>226088.74948414817</v>
      </c>
      <c r="D460" s="38">
        <v>234.96460590825848</v>
      </c>
      <c r="E460" s="33">
        <f t="shared" si="8"/>
        <v>-0.19753443859336528</v>
      </c>
      <c r="F460" s="3"/>
      <c r="G460" s="3"/>
      <c r="H460" s="3"/>
      <c r="I460" s="3"/>
      <c r="J460" s="3"/>
      <c r="K460" s="3"/>
      <c r="L460" s="3"/>
      <c r="M460" s="3"/>
      <c r="N460" s="3"/>
      <c r="O460" s="3"/>
      <c r="P460" s="41"/>
      <c r="Q460" s="40"/>
    </row>
    <row r="461" spans="1:17" x14ac:dyDescent="0.2">
      <c r="A461" s="3"/>
      <c r="B461" s="31">
        <v>39569</v>
      </c>
      <c r="C461" s="34">
        <v>224583.89350154254</v>
      </c>
      <c r="D461" s="37">
        <v>233.59982115088241</v>
      </c>
      <c r="E461" s="35">
        <f t="shared" si="8"/>
        <v>-0.66560409840789703</v>
      </c>
      <c r="F461" s="3"/>
      <c r="G461" s="3"/>
      <c r="H461" s="3"/>
      <c r="I461" s="3"/>
      <c r="J461" s="3"/>
      <c r="K461" s="3"/>
      <c r="L461" s="3"/>
      <c r="M461" s="3"/>
      <c r="N461" s="3"/>
      <c r="O461" s="3"/>
      <c r="P461" s="41"/>
      <c r="Q461" s="40"/>
    </row>
    <row r="462" spans="1:17" x14ac:dyDescent="0.2">
      <c r="A462" s="3"/>
      <c r="B462" s="30">
        <v>39600</v>
      </c>
      <c r="C462" s="32">
        <v>222870.93446954802</v>
      </c>
      <c r="D462" s="38">
        <v>231.70231644184972</v>
      </c>
      <c r="E462" s="33">
        <f t="shared" si="8"/>
        <v>-0.76272568138674046</v>
      </c>
      <c r="F462" s="3"/>
      <c r="G462" s="3"/>
      <c r="H462" s="3"/>
      <c r="I462" s="3"/>
      <c r="J462" s="3"/>
      <c r="K462" s="3"/>
      <c r="L462" s="3"/>
      <c r="M462" s="3"/>
      <c r="N462" s="3"/>
      <c r="O462" s="3"/>
      <c r="P462" s="41"/>
      <c r="Q462" s="40"/>
    </row>
    <row r="463" spans="1:17" x14ac:dyDescent="0.2">
      <c r="A463" s="3"/>
      <c r="B463" s="31">
        <v>39630</v>
      </c>
      <c r="C463" s="34">
        <v>219624.90431859996</v>
      </c>
      <c r="D463" s="37">
        <v>228.29023817726608</v>
      </c>
      <c r="E463" s="35">
        <f t="shared" si="8"/>
        <v>-1.4564618570267527</v>
      </c>
      <c r="F463" s="3"/>
      <c r="G463" s="3"/>
      <c r="H463" s="3"/>
      <c r="I463" s="3"/>
      <c r="J463" s="3"/>
      <c r="K463" s="3"/>
      <c r="L463" s="3"/>
      <c r="M463" s="3"/>
      <c r="N463" s="3"/>
      <c r="O463" s="3"/>
      <c r="P463" s="41"/>
      <c r="Q463" s="40"/>
    </row>
    <row r="464" spans="1:17" x14ac:dyDescent="0.2">
      <c r="A464" s="3"/>
      <c r="B464" s="30">
        <v>39661</v>
      </c>
      <c r="C464" s="32">
        <v>216697.2693893481</v>
      </c>
      <c r="D464" s="38">
        <v>225.15243614995191</v>
      </c>
      <c r="E464" s="33">
        <f t="shared" si="8"/>
        <v>-1.3330159156289767</v>
      </c>
      <c r="F464" s="3"/>
      <c r="G464" s="3"/>
      <c r="H464" s="3"/>
      <c r="I464" s="3"/>
      <c r="J464" s="3"/>
      <c r="K464" s="3"/>
      <c r="L464" s="3"/>
      <c r="M464" s="3"/>
      <c r="N464" s="3"/>
      <c r="O464" s="3"/>
      <c r="P464" s="41"/>
      <c r="Q464" s="40"/>
    </row>
    <row r="465" spans="1:17" x14ac:dyDescent="0.2">
      <c r="A465" s="3"/>
      <c r="B465" s="31">
        <v>39692</v>
      </c>
      <c r="C465" s="34">
        <v>213087.29166900399</v>
      </c>
      <c r="D465" s="37">
        <v>221.48541943200658</v>
      </c>
      <c r="E465" s="35">
        <f t="shared" si="8"/>
        <v>-1.6659082647958741</v>
      </c>
      <c r="F465" s="3"/>
      <c r="G465" s="3"/>
      <c r="H465" s="3"/>
      <c r="I465" s="3"/>
      <c r="J465" s="3"/>
      <c r="K465" s="3"/>
      <c r="L465" s="3"/>
      <c r="M465" s="3"/>
      <c r="N465" s="3"/>
      <c r="O465" s="3"/>
      <c r="P465" s="41"/>
      <c r="Q465" s="40"/>
    </row>
    <row r="466" spans="1:17" x14ac:dyDescent="0.2">
      <c r="A466" s="3"/>
      <c r="B466" s="30">
        <v>39722</v>
      </c>
      <c r="C466" s="32">
        <v>209193.30536080539</v>
      </c>
      <c r="D466" s="38">
        <v>217.48473866199402</v>
      </c>
      <c r="E466" s="33">
        <f t="shared" si="8"/>
        <v>-1.8274136752590806</v>
      </c>
      <c r="F466" s="3"/>
      <c r="G466" s="3"/>
      <c r="H466" s="3"/>
      <c r="I466" s="3"/>
      <c r="J466" s="3"/>
      <c r="K466" s="3"/>
      <c r="L466" s="3"/>
      <c r="M466" s="3"/>
      <c r="N466" s="3"/>
      <c r="O466" s="3"/>
      <c r="P466" s="41"/>
      <c r="Q466" s="40"/>
    </row>
    <row r="467" spans="1:17" x14ac:dyDescent="0.2">
      <c r="A467" s="3"/>
      <c r="B467" s="31">
        <v>39753</v>
      </c>
      <c r="C467" s="34">
        <v>204692.27386665938</v>
      </c>
      <c r="D467" s="37">
        <v>212.7583728343771</v>
      </c>
      <c r="E467" s="35">
        <f t="shared" si="8"/>
        <v>-2.1516135453679368</v>
      </c>
      <c r="F467" s="3"/>
      <c r="G467" s="3"/>
      <c r="H467" s="3"/>
      <c r="I467" s="3"/>
      <c r="J467" s="3"/>
      <c r="K467" s="3"/>
      <c r="L467" s="3"/>
      <c r="M467" s="3"/>
      <c r="N467" s="3"/>
      <c r="O467" s="3"/>
      <c r="P467" s="41"/>
      <c r="Q467" s="40"/>
    </row>
    <row r="468" spans="1:17" x14ac:dyDescent="0.2">
      <c r="A468" s="3"/>
      <c r="B468" s="30">
        <v>39783</v>
      </c>
      <c r="C468" s="32">
        <v>201599.23105134646</v>
      </c>
      <c r="D468" s="38">
        <v>209.32275036057592</v>
      </c>
      <c r="E468" s="33">
        <f t="shared" si="8"/>
        <v>-1.5110696446353273</v>
      </c>
      <c r="F468" s="3"/>
      <c r="G468" s="3"/>
      <c r="H468" s="3"/>
      <c r="I468" s="3"/>
      <c r="J468" s="3"/>
      <c r="K468" s="3"/>
      <c r="L468" s="3"/>
      <c r="M468" s="3"/>
      <c r="N468" s="3"/>
      <c r="O468" s="3"/>
      <c r="P468" s="41"/>
      <c r="Q468" s="40"/>
    </row>
    <row r="469" spans="1:17" x14ac:dyDescent="0.2">
      <c r="A469" s="3"/>
      <c r="B469" s="31">
        <v>39814</v>
      </c>
      <c r="C469" s="34">
        <v>200403.32005304447</v>
      </c>
      <c r="D469" s="37">
        <v>207.65154446126522</v>
      </c>
      <c r="E469" s="35">
        <f t="shared" si="8"/>
        <v>-0.59321208323328278</v>
      </c>
      <c r="F469" s="3"/>
      <c r="G469" s="3"/>
      <c r="H469" s="3"/>
      <c r="I469" s="3"/>
      <c r="J469" s="3"/>
      <c r="K469" s="3"/>
      <c r="L469" s="3"/>
      <c r="M469" s="3"/>
      <c r="N469" s="3"/>
      <c r="O469" s="3"/>
      <c r="P469" s="41"/>
      <c r="Q469" s="40"/>
    </row>
    <row r="470" spans="1:17" x14ac:dyDescent="0.2">
      <c r="A470" s="3"/>
      <c r="B470" s="30">
        <v>39845</v>
      </c>
      <c r="C470" s="32">
        <v>201116.80914270706</v>
      </c>
      <c r="D470" s="38">
        <v>206.21221703007194</v>
      </c>
      <c r="E470" s="33">
        <f t="shared" si="8"/>
        <v>0.35602658153254652</v>
      </c>
      <c r="F470" s="3"/>
      <c r="G470" s="3"/>
      <c r="H470" s="3"/>
      <c r="I470" s="3"/>
      <c r="J470" s="3"/>
      <c r="K470" s="3"/>
      <c r="L470" s="3"/>
      <c r="M470" s="3"/>
      <c r="N470" s="3"/>
      <c r="O470" s="3"/>
      <c r="P470" s="41"/>
      <c r="Q470" s="40"/>
    </row>
    <row r="471" spans="1:17" x14ac:dyDescent="0.2">
      <c r="A471" s="3"/>
      <c r="B471" s="31">
        <v>39873</v>
      </c>
      <c r="C471" s="34">
        <v>199383.58213452151</v>
      </c>
      <c r="D471" s="37">
        <v>204.57613237441581</v>
      </c>
      <c r="E471" s="35">
        <f t="shared" si="8"/>
        <v>-0.86180116698038489</v>
      </c>
      <c r="F471" s="3"/>
      <c r="G471" s="3"/>
      <c r="H471" s="3"/>
      <c r="I471" s="3"/>
      <c r="J471" s="3"/>
      <c r="K471" s="3"/>
      <c r="L471" s="3"/>
      <c r="M471" s="3"/>
      <c r="N471" s="3"/>
      <c r="O471" s="3"/>
      <c r="P471" s="41"/>
      <c r="Q471" s="40"/>
    </row>
    <row r="472" spans="1:17" x14ac:dyDescent="0.2">
      <c r="A472" s="3"/>
      <c r="B472" s="30">
        <v>39904</v>
      </c>
      <c r="C472" s="32">
        <v>198315.60560678126</v>
      </c>
      <c r="D472" s="38">
        <v>203.85994099617437</v>
      </c>
      <c r="E472" s="33">
        <f t="shared" si="8"/>
        <v>-0.5356391515825436</v>
      </c>
      <c r="F472" s="3"/>
      <c r="G472" s="3"/>
      <c r="H472" s="3"/>
      <c r="I472" s="3"/>
      <c r="J472" s="3"/>
      <c r="K472" s="3"/>
      <c r="L472" s="3"/>
      <c r="M472" s="3"/>
      <c r="N472" s="3"/>
      <c r="O472" s="3"/>
      <c r="P472" s="41"/>
      <c r="Q472" s="40"/>
    </row>
    <row r="473" spans="1:17" x14ac:dyDescent="0.2">
      <c r="A473" s="3"/>
      <c r="B473" s="31">
        <v>39934</v>
      </c>
      <c r="C473" s="34">
        <v>196756.71531722252</v>
      </c>
      <c r="D473" s="37">
        <v>204.57187084093098</v>
      </c>
      <c r="E473" s="35">
        <f t="shared" si="8"/>
        <v>-0.78606536524901571</v>
      </c>
      <c r="F473" s="3"/>
      <c r="G473" s="3"/>
      <c r="H473" s="3"/>
      <c r="I473" s="3"/>
      <c r="J473" s="3"/>
      <c r="K473" s="3"/>
      <c r="L473" s="3"/>
      <c r="M473" s="3"/>
      <c r="N473" s="3"/>
      <c r="O473" s="3"/>
      <c r="P473" s="41"/>
      <c r="Q473" s="40"/>
    </row>
    <row r="474" spans="1:17" x14ac:dyDescent="0.2">
      <c r="A474" s="3"/>
      <c r="B474" s="30">
        <v>39965</v>
      </c>
      <c r="C474" s="32">
        <v>198255.48928071771</v>
      </c>
      <c r="D474" s="38">
        <v>206.24661600047827</v>
      </c>
      <c r="E474" s="33">
        <f t="shared" si="8"/>
        <v>0.76173967484605498</v>
      </c>
      <c r="F474" s="3"/>
      <c r="G474" s="3"/>
      <c r="H474" s="3"/>
      <c r="I474" s="3"/>
      <c r="J474" s="3"/>
      <c r="K474" s="3"/>
      <c r="L474" s="3"/>
      <c r="M474" s="3"/>
      <c r="N474" s="3"/>
      <c r="O474" s="3"/>
      <c r="P474" s="41"/>
      <c r="Q474" s="40"/>
    </row>
    <row r="475" spans="1:17" x14ac:dyDescent="0.2">
      <c r="A475" s="3"/>
      <c r="B475" s="31">
        <v>39995</v>
      </c>
      <c r="C475" s="34">
        <v>199781.15954236267</v>
      </c>
      <c r="D475" s="37">
        <v>207.90572168605769</v>
      </c>
      <c r="E475" s="35">
        <f t="shared" si="8"/>
        <v>0.76954755057738566</v>
      </c>
      <c r="F475" s="3"/>
      <c r="G475" s="3"/>
      <c r="H475" s="3"/>
      <c r="I475" s="3"/>
      <c r="J475" s="3"/>
      <c r="K475" s="3"/>
      <c r="L475" s="3"/>
      <c r="M475" s="3"/>
      <c r="N475" s="3"/>
      <c r="O475" s="3"/>
      <c r="P475" s="41"/>
      <c r="Q475" s="40"/>
    </row>
    <row r="476" spans="1:17" x14ac:dyDescent="0.2">
      <c r="A476" s="3"/>
      <c r="B476" s="30">
        <v>40026</v>
      </c>
      <c r="C476" s="32">
        <v>202057.62453610351</v>
      </c>
      <c r="D476" s="38">
        <v>210.20884329377006</v>
      </c>
      <c r="E476" s="33">
        <f t="shared" si="8"/>
        <v>1.1394793177472451</v>
      </c>
      <c r="F476" s="3"/>
      <c r="G476" s="3"/>
      <c r="H476" s="3"/>
      <c r="I476" s="3"/>
      <c r="J476" s="3"/>
      <c r="K476" s="3"/>
      <c r="L476" s="3"/>
      <c r="M476" s="3"/>
      <c r="N476" s="3"/>
      <c r="O476" s="3"/>
      <c r="P476" s="41"/>
      <c r="Q476" s="40"/>
    </row>
    <row r="477" spans="1:17" x14ac:dyDescent="0.2">
      <c r="A477" s="3"/>
      <c r="B477" s="31">
        <v>40057</v>
      </c>
      <c r="C477" s="34">
        <v>204651.71209049827</v>
      </c>
      <c r="D477" s="37">
        <v>213.07177250182392</v>
      </c>
      <c r="E477" s="35">
        <f t="shared" si="8"/>
        <v>1.2838355198673668</v>
      </c>
      <c r="F477" s="3"/>
      <c r="G477" s="3"/>
      <c r="H477" s="3"/>
      <c r="I477" s="3"/>
      <c r="J477" s="3"/>
      <c r="K477" s="3"/>
      <c r="L477" s="3"/>
      <c r="M477" s="3"/>
      <c r="N477" s="3"/>
      <c r="O477" s="3"/>
      <c r="P477" s="41"/>
      <c r="Q477" s="40"/>
    </row>
    <row r="478" spans="1:17" x14ac:dyDescent="0.2">
      <c r="A478" s="3"/>
      <c r="B478" s="30">
        <v>40087</v>
      </c>
      <c r="C478" s="32">
        <v>206995.73824598902</v>
      </c>
      <c r="D478" s="38">
        <v>215.5477441388278</v>
      </c>
      <c r="E478" s="33">
        <f t="shared" si="8"/>
        <v>1.1453733426154855</v>
      </c>
      <c r="F478" s="3"/>
      <c r="G478" s="3"/>
      <c r="H478" s="3"/>
      <c r="I478" s="3"/>
      <c r="J478" s="3"/>
      <c r="K478" s="3"/>
      <c r="L478" s="3"/>
      <c r="M478" s="3"/>
      <c r="N478" s="3"/>
      <c r="O478" s="3"/>
      <c r="P478" s="41"/>
      <c r="Q478" s="40"/>
    </row>
    <row r="479" spans="1:17" x14ac:dyDescent="0.2">
      <c r="A479" s="3"/>
      <c r="B479" s="31">
        <v>40118</v>
      </c>
      <c r="C479" s="34">
        <v>207417.77938041155</v>
      </c>
      <c r="D479" s="37">
        <v>216.16908947575357</v>
      </c>
      <c r="E479" s="35">
        <f t="shared" si="8"/>
        <v>0.20388880370134643</v>
      </c>
      <c r="F479" s="3"/>
      <c r="G479" s="3"/>
      <c r="H479" s="3"/>
      <c r="I479" s="3"/>
      <c r="J479" s="3"/>
      <c r="K479" s="3"/>
      <c r="L479" s="3"/>
      <c r="M479" s="3"/>
      <c r="N479" s="3"/>
      <c r="O479" s="3"/>
      <c r="P479" s="41"/>
      <c r="Q479" s="40"/>
    </row>
    <row r="480" spans="1:17" x14ac:dyDescent="0.2">
      <c r="A480" s="3"/>
      <c r="B480" s="30">
        <v>40148</v>
      </c>
      <c r="C480" s="32">
        <v>211553.20219992328</v>
      </c>
      <c r="D480" s="38">
        <v>220.43515255434068</v>
      </c>
      <c r="E480" s="33">
        <f t="shared" si="8"/>
        <v>1.9937648700438615</v>
      </c>
      <c r="F480" s="3"/>
      <c r="G480" s="3"/>
      <c r="H480" s="3"/>
      <c r="I480" s="3"/>
      <c r="J480" s="3"/>
      <c r="K480" s="3"/>
      <c r="L480" s="3"/>
      <c r="M480" s="3"/>
      <c r="N480" s="3"/>
      <c r="O480" s="3"/>
      <c r="P480" s="41"/>
      <c r="Q480" s="40"/>
    </row>
    <row r="481" spans="1:17" x14ac:dyDescent="0.2">
      <c r="A481" s="3"/>
      <c r="B481" s="31">
        <v>40179</v>
      </c>
      <c r="C481" s="34">
        <v>214802.06699419999</v>
      </c>
      <c r="D481" s="37">
        <v>223.88206549650528</v>
      </c>
      <c r="E481" s="35">
        <f t="shared" si="8"/>
        <v>1.5357199798878156</v>
      </c>
      <c r="F481" s="3"/>
      <c r="G481" s="3"/>
      <c r="H481" s="3"/>
      <c r="I481" s="3"/>
      <c r="J481" s="3"/>
      <c r="K481" s="3"/>
      <c r="L481" s="3"/>
      <c r="M481" s="3"/>
      <c r="N481" s="3"/>
      <c r="O481" s="3"/>
      <c r="P481" s="41"/>
      <c r="Q481" s="40"/>
    </row>
    <row r="482" spans="1:17" x14ac:dyDescent="0.2">
      <c r="A482" s="3"/>
      <c r="B482" s="30">
        <v>40210</v>
      </c>
      <c r="C482" s="32">
        <v>218402.31386425142</v>
      </c>
      <c r="D482" s="38">
        <v>227.54371223390513</v>
      </c>
      <c r="E482" s="33">
        <f t="shared" si="8"/>
        <v>1.6760764551435443</v>
      </c>
      <c r="F482" s="3"/>
      <c r="G482" s="3"/>
      <c r="H482" s="3"/>
      <c r="I482" s="3"/>
      <c r="J482" s="3"/>
      <c r="K482" s="3"/>
      <c r="L482" s="3"/>
      <c r="M482" s="3"/>
      <c r="N482" s="3"/>
      <c r="O482" s="3"/>
      <c r="P482" s="41"/>
      <c r="Q482" s="40"/>
    </row>
    <row r="483" spans="1:17" x14ac:dyDescent="0.2">
      <c r="A483" s="3"/>
      <c r="B483" s="31">
        <v>40238</v>
      </c>
      <c r="C483" s="34">
        <v>216980.15021498842</v>
      </c>
      <c r="D483" s="37">
        <v>226.20661323804322</v>
      </c>
      <c r="E483" s="35">
        <f t="shared" si="8"/>
        <v>-0.65116693321617447</v>
      </c>
      <c r="F483" s="3"/>
      <c r="G483" s="3"/>
      <c r="H483" s="3"/>
      <c r="I483" s="3"/>
      <c r="J483" s="3"/>
      <c r="K483" s="3"/>
      <c r="L483" s="3"/>
      <c r="M483" s="3"/>
      <c r="N483" s="3"/>
      <c r="O483" s="3"/>
      <c r="P483" s="41"/>
      <c r="Q483" s="40"/>
    </row>
    <row r="484" spans="1:17" x14ac:dyDescent="0.2">
      <c r="A484" s="3"/>
      <c r="B484" s="30">
        <v>40269</v>
      </c>
      <c r="C484" s="32">
        <v>216236.55200182647</v>
      </c>
      <c r="D484" s="38">
        <v>225.37057330961639</v>
      </c>
      <c r="E484" s="33">
        <f t="shared" si="8"/>
        <v>-0.3427033359619287</v>
      </c>
      <c r="F484" s="3"/>
      <c r="G484" s="3"/>
      <c r="H484" s="3"/>
      <c r="I484" s="3"/>
      <c r="J484" s="3"/>
      <c r="K484" s="3"/>
      <c r="L484" s="3"/>
      <c r="M484" s="3"/>
      <c r="N484" s="3"/>
      <c r="O484" s="3"/>
      <c r="P484" s="41"/>
      <c r="Q484" s="40"/>
    </row>
    <row r="485" spans="1:17" x14ac:dyDescent="0.2">
      <c r="A485" s="3"/>
      <c r="B485" s="31">
        <v>40299</v>
      </c>
      <c r="C485" s="34">
        <v>216342.24468243218</v>
      </c>
      <c r="D485" s="37">
        <v>225.61584661786745</v>
      </c>
      <c r="E485" s="35">
        <f t="shared" si="8"/>
        <v>4.8878267632019856E-2</v>
      </c>
      <c r="F485" s="3"/>
      <c r="G485" s="3"/>
      <c r="H485" s="3"/>
      <c r="I485" s="3"/>
      <c r="J485" s="3"/>
      <c r="K485" s="3"/>
      <c r="L485" s="3"/>
      <c r="M485" s="3"/>
      <c r="N485" s="3"/>
      <c r="O485" s="3"/>
      <c r="P485" s="41"/>
      <c r="Q485" s="40"/>
    </row>
    <row r="486" spans="1:17" x14ac:dyDescent="0.2">
      <c r="A486" s="3"/>
      <c r="B486" s="30">
        <v>40330</v>
      </c>
      <c r="C486" s="32">
        <v>217108.94956316758</v>
      </c>
      <c r="D486" s="38">
        <v>226.4959378151963</v>
      </c>
      <c r="E486" s="33">
        <f t="shared" ref="E486:E528" si="9">+C486/C485*100-100</f>
        <v>0.35439443732352061</v>
      </c>
      <c r="F486" s="3"/>
      <c r="G486" s="3"/>
      <c r="H486" s="3"/>
      <c r="I486" s="3"/>
      <c r="J486" s="3"/>
      <c r="K486" s="3"/>
      <c r="L486" s="3"/>
      <c r="M486" s="3"/>
      <c r="N486" s="3"/>
      <c r="O486" s="3"/>
      <c r="P486" s="41"/>
      <c r="Q486" s="40"/>
    </row>
    <row r="487" spans="1:17" x14ac:dyDescent="0.2">
      <c r="A487" s="3"/>
      <c r="B487" s="31">
        <v>40360</v>
      </c>
      <c r="C487" s="34">
        <v>217722.39686986824</v>
      </c>
      <c r="D487" s="37">
        <v>227.24206228750015</v>
      </c>
      <c r="E487" s="35">
        <f t="shared" si="9"/>
        <v>0.28255274963788679</v>
      </c>
      <c r="F487" s="3"/>
      <c r="G487" s="3"/>
      <c r="H487" s="3"/>
      <c r="I487" s="3"/>
      <c r="J487" s="3"/>
      <c r="K487" s="3"/>
      <c r="L487" s="3"/>
      <c r="M487" s="3"/>
      <c r="N487" s="3"/>
      <c r="O487" s="3"/>
      <c r="P487" s="41"/>
      <c r="Q487" s="40"/>
    </row>
    <row r="488" spans="1:17" x14ac:dyDescent="0.2">
      <c r="A488" s="3"/>
      <c r="B488" s="30">
        <v>40391</v>
      </c>
      <c r="C488" s="32">
        <v>218424.80513640621</v>
      </c>
      <c r="D488" s="38">
        <v>228.03145740413706</v>
      </c>
      <c r="E488" s="33">
        <f t="shared" si="9"/>
        <v>0.32261644949545598</v>
      </c>
      <c r="F488" s="3"/>
      <c r="G488" s="3"/>
      <c r="H488" s="3"/>
      <c r="I488" s="3"/>
      <c r="J488" s="3"/>
      <c r="K488" s="3"/>
      <c r="L488" s="3"/>
      <c r="M488" s="3"/>
      <c r="N488" s="3"/>
      <c r="O488" s="3"/>
      <c r="P488" s="41"/>
      <c r="Q488" s="40"/>
    </row>
    <row r="489" spans="1:17" x14ac:dyDescent="0.2">
      <c r="A489" s="3"/>
      <c r="B489" s="31">
        <v>40422</v>
      </c>
      <c r="C489" s="34">
        <v>218322.56569678691</v>
      </c>
      <c r="D489" s="37">
        <v>227.93398841512831</v>
      </c>
      <c r="E489" s="35">
        <f t="shared" si="9"/>
        <v>-4.6807613977478013E-2</v>
      </c>
      <c r="F489" s="3"/>
      <c r="G489" s="3"/>
      <c r="H489" s="3"/>
      <c r="I489" s="3"/>
      <c r="J489" s="3"/>
      <c r="K489" s="3"/>
      <c r="L489" s="3"/>
      <c r="M489" s="3"/>
      <c r="N489" s="3"/>
      <c r="O489" s="3"/>
      <c r="P489" s="41"/>
      <c r="Q489" s="40"/>
    </row>
    <row r="490" spans="1:17" x14ac:dyDescent="0.2">
      <c r="A490" s="3"/>
      <c r="B490" s="30">
        <v>40452</v>
      </c>
      <c r="C490" s="32">
        <v>217469.06583905875</v>
      </c>
      <c r="D490" s="38">
        <v>227.08599786180369</v>
      </c>
      <c r="E490" s="33">
        <f t="shared" si="9"/>
        <v>-0.39093524528908574</v>
      </c>
      <c r="F490" s="3"/>
      <c r="G490" s="3"/>
      <c r="H490" s="3"/>
      <c r="I490" s="3"/>
      <c r="J490" s="3"/>
      <c r="K490" s="3"/>
      <c r="L490" s="3"/>
      <c r="M490" s="3"/>
      <c r="N490" s="3"/>
      <c r="O490" s="3"/>
      <c r="P490" s="41"/>
      <c r="Q490" s="40"/>
    </row>
    <row r="491" spans="1:17" x14ac:dyDescent="0.2">
      <c r="A491" s="3"/>
      <c r="B491" s="31">
        <v>40483</v>
      </c>
      <c r="C491" s="34">
        <v>215945.13456598006</v>
      </c>
      <c r="D491" s="37">
        <v>225.56487749874054</v>
      </c>
      <c r="E491" s="35">
        <f t="shared" si="9"/>
        <v>-0.70075772257489177</v>
      </c>
      <c r="F491" s="3"/>
      <c r="G491" s="3"/>
      <c r="H491" s="3"/>
      <c r="I491" s="3"/>
      <c r="J491" s="3"/>
      <c r="K491" s="3"/>
      <c r="L491" s="3"/>
      <c r="M491" s="3"/>
      <c r="N491" s="3"/>
      <c r="O491" s="3"/>
      <c r="P491" s="41"/>
      <c r="Q491" s="40"/>
    </row>
    <row r="492" spans="1:17" x14ac:dyDescent="0.2">
      <c r="A492" s="3"/>
      <c r="B492" s="30">
        <v>40513</v>
      </c>
      <c r="C492" s="32">
        <v>216018.58151879266</v>
      </c>
      <c r="D492" s="38">
        <v>225.5974693932406</v>
      </c>
      <c r="E492" s="33">
        <f t="shared" si="9"/>
        <v>3.4011858132501516E-2</v>
      </c>
      <c r="F492" s="3"/>
      <c r="G492" s="3"/>
      <c r="H492" s="3"/>
      <c r="I492" s="3"/>
      <c r="J492" s="3"/>
      <c r="K492" s="3"/>
      <c r="L492" s="3"/>
      <c r="M492" s="3"/>
      <c r="N492" s="3"/>
      <c r="O492" s="3"/>
      <c r="P492" s="41"/>
      <c r="Q492" s="40"/>
    </row>
    <row r="493" spans="1:17" x14ac:dyDescent="0.2">
      <c r="A493" s="3"/>
      <c r="B493" s="31">
        <v>40544</v>
      </c>
      <c r="C493" s="34">
        <v>216546.56849045353</v>
      </c>
      <c r="D493" s="37">
        <v>226.21448689502046</v>
      </c>
      <c r="E493" s="35">
        <f t="shared" si="9"/>
        <v>0.24441738666584456</v>
      </c>
      <c r="F493" s="3"/>
      <c r="G493" s="3"/>
      <c r="H493" s="3"/>
      <c r="I493" s="3"/>
      <c r="J493" s="3"/>
      <c r="K493" s="3"/>
      <c r="L493" s="3"/>
      <c r="M493" s="3"/>
      <c r="N493" s="3"/>
      <c r="O493" s="3"/>
      <c r="P493" s="41"/>
      <c r="Q493" s="40"/>
    </row>
    <row r="494" spans="1:17" x14ac:dyDescent="0.2">
      <c r="A494" s="3"/>
      <c r="B494" s="30">
        <v>40575</v>
      </c>
      <c r="C494" s="32">
        <v>218068.1533110475</v>
      </c>
      <c r="D494" s="38">
        <v>228.03901527316637</v>
      </c>
      <c r="E494" s="33">
        <f t="shared" si="9"/>
        <v>0.70265940079352163</v>
      </c>
      <c r="F494" s="3"/>
      <c r="G494" s="3"/>
      <c r="H494" s="3"/>
      <c r="I494" s="3"/>
      <c r="J494" s="3"/>
      <c r="K494" s="3"/>
      <c r="L494" s="3"/>
      <c r="M494" s="3"/>
      <c r="N494" s="3"/>
      <c r="O494" s="3"/>
      <c r="P494" s="41"/>
      <c r="Q494" s="40"/>
    </row>
    <row r="495" spans="1:17" x14ac:dyDescent="0.2">
      <c r="A495" s="3"/>
      <c r="B495" s="31">
        <v>40603</v>
      </c>
      <c r="C495" s="34">
        <v>218196.64908467961</v>
      </c>
      <c r="D495" s="37">
        <v>228.50290857747629</v>
      </c>
      <c r="E495" s="35">
        <f t="shared" si="9"/>
        <v>5.8924593839620343E-2</v>
      </c>
      <c r="F495" s="3"/>
      <c r="G495" s="3"/>
      <c r="H495" s="3"/>
      <c r="I495" s="3"/>
      <c r="J495" s="3"/>
      <c r="K495" s="3"/>
      <c r="L495" s="3"/>
      <c r="M495" s="3"/>
      <c r="N495" s="3"/>
      <c r="O495" s="3"/>
      <c r="P495" s="41"/>
      <c r="Q495" s="40"/>
    </row>
    <row r="496" spans="1:17" x14ac:dyDescent="0.2">
      <c r="A496" s="3"/>
      <c r="B496" s="30">
        <v>40634</v>
      </c>
      <c r="C496" s="32">
        <v>216131.40207315583</v>
      </c>
      <c r="D496" s="38">
        <v>226.16244340858395</v>
      </c>
      <c r="E496" s="33">
        <f t="shared" si="9"/>
        <v>-0.94650720814794909</v>
      </c>
      <c r="F496" s="3"/>
      <c r="G496" s="3"/>
      <c r="H496" s="3"/>
      <c r="I496" s="3"/>
      <c r="J496" s="3"/>
      <c r="K496" s="3"/>
      <c r="L496" s="3"/>
      <c r="M496" s="3"/>
      <c r="N496" s="3"/>
      <c r="O496" s="3"/>
      <c r="P496" s="41"/>
      <c r="Q496" s="40"/>
    </row>
    <row r="497" spans="1:17" x14ac:dyDescent="0.2">
      <c r="A497" s="3"/>
      <c r="B497" s="31">
        <v>40664</v>
      </c>
      <c r="C497" s="34">
        <v>213449.46993193467</v>
      </c>
      <c r="D497" s="37">
        <v>223.10245023101123</v>
      </c>
      <c r="E497" s="35">
        <f t="shared" si="9"/>
        <v>-1.2408803697638433</v>
      </c>
      <c r="F497" s="3"/>
      <c r="G497" s="3"/>
      <c r="H497" s="3"/>
      <c r="I497" s="3"/>
      <c r="J497" s="3"/>
      <c r="K497" s="3"/>
      <c r="L497" s="3"/>
      <c r="M497" s="3"/>
      <c r="N497" s="3"/>
      <c r="O497" s="3"/>
      <c r="P497" s="41"/>
      <c r="Q497" s="40"/>
    </row>
    <row r="498" spans="1:17" x14ac:dyDescent="0.2">
      <c r="A498" s="3"/>
      <c r="B498" s="30">
        <v>40695</v>
      </c>
      <c r="C498" s="32">
        <v>211977.12348861998</v>
      </c>
      <c r="D498" s="38">
        <v>221.41935648695866</v>
      </c>
      <c r="E498" s="33">
        <f t="shared" si="9"/>
        <v>-0.68978688201201521</v>
      </c>
      <c r="F498" s="3"/>
      <c r="G498" s="3"/>
      <c r="H498" s="3"/>
      <c r="I498" s="3"/>
      <c r="J498" s="3"/>
      <c r="K498" s="3"/>
      <c r="L498" s="3"/>
      <c r="M498" s="3"/>
      <c r="N498" s="3"/>
      <c r="O498" s="3"/>
      <c r="P498" s="41"/>
      <c r="Q498" s="40"/>
    </row>
    <row r="499" spans="1:17" x14ac:dyDescent="0.2">
      <c r="A499" s="3"/>
      <c r="B499" s="31">
        <v>40725</v>
      </c>
      <c r="C499" s="34">
        <v>212947.06678359539</v>
      </c>
      <c r="D499" s="37">
        <v>222.78096510646427</v>
      </c>
      <c r="E499" s="35">
        <f t="shared" si="9"/>
        <v>0.45756979763314121</v>
      </c>
      <c r="F499" s="3"/>
      <c r="G499" s="3"/>
      <c r="H499" s="3"/>
      <c r="I499" s="3"/>
      <c r="J499" s="3"/>
      <c r="K499" s="3"/>
      <c r="L499" s="3"/>
      <c r="M499" s="3"/>
      <c r="N499" s="3"/>
      <c r="O499" s="3"/>
      <c r="P499" s="41"/>
      <c r="Q499" s="40"/>
    </row>
    <row r="500" spans="1:17" x14ac:dyDescent="0.2">
      <c r="A500" s="3"/>
      <c r="B500" s="30">
        <v>40756</v>
      </c>
      <c r="C500" s="32">
        <v>214410.18956299638</v>
      </c>
      <c r="D500" s="38">
        <v>224.51347642167275</v>
      </c>
      <c r="E500" s="33">
        <f t="shared" si="9"/>
        <v>0.68708285185626039</v>
      </c>
      <c r="F500" s="3"/>
      <c r="G500" s="3"/>
      <c r="H500" s="3"/>
      <c r="I500" s="3"/>
      <c r="J500" s="3"/>
      <c r="K500" s="3"/>
      <c r="L500" s="3"/>
      <c r="M500" s="3"/>
      <c r="N500" s="3"/>
      <c r="O500" s="3"/>
      <c r="P500" s="41"/>
      <c r="Q500" s="40"/>
    </row>
    <row r="501" spans="1:17" x14ac:dyDescent="0.2">
      <c r="A501" s="3"/>
      <c r="B501" s="31">
        <v>40787</v>
      </c>
      <c r="C501" s="34">
        <v>214360.74692126052</v>
      </c>
      <c r="D501" s="37">
        <v>224.47194293898372</v>
      </c>
      <c r="E501" s="35">
        <f t="shared" si="9"/>
        <v>-2.3059837704835218E-2</v>
      </c>
      <c r="F501" s="3"/>
      <c r="G501" s="3"/>
      <c r="H501" s="3"/>
      <c r="I501" s="3"/>
      <c r="J501" s="3"/>
      <c r="K501" s="3"/>
      <c r="L501" s="3"/>
      <c r="M501" s="3"/>
      <c r="N501" s="3"/>
      <c r="O501" s="3"/>
      <c r="P501" s="41"/>
      <c r="Q501" s="40"/>
    </row>
    <row r="502" spans="1:17" x14ac:dyDescent="0.2">
      <c r="A502" s="3"/>
      <c r="B502" s="30">
        <v>40817</v>
      </c>
      <c r="C502" s="32">
        <v>214614.21818852623</v>
      </c>
      <c r="D502" s="38">
        <v>224.84055957383151</v>
      </c>
      <c r="E502" s="33">
        <f t="shared" si="9"/>
        <v>0.11824518756635882</v>
      </c>
      <c r="F502" s="3"/>
      <c r="G502" s="3"/>
      <c r="H502" s="3"/>
      <c r="I502" s="3"/>
      <c r="J502" s="3"/>
      <c r="K502" s="3"/>
      <c r="L502" s="3"/>
      <c r="M502" s="3"/>
      <c r="N502" s="3"/>
      <c r="O502" s="3"/>
      <c r="P502" s="41"/>
      <c r="Q502" s="40"/>
    </row>
    <row r="503" spans="1:17" x14ac:dyDescent="0.2">
      <c r="A503" s="3"/>
      <c r="B503" s="31">
        <v>40848</v>
      </c>
      <c r="C503" s="34">
        <v>213368.42339020394</v>
      </c>
      <c r="D503" s="37">
        <v>223.57918825345595</v>
      </c>
      <c r="E503" s="35">
        <f t="shared" si="9"/>
        <v>-0.58048101791089834</v>
      </c>
      <c r="F503" s="3"/>
      <c r="G503" s="3"/>
      <c r="H503" s="3"/>
      <c r="I503" s="3"/>
      <c r="J503" s="3"/>
      <c r="K503" s="3"/>
      <c r="L503" s="3"/>
      <c r="M503" s="3"/>
      <c r="N503" s="3"/>
      <c r="O503" s="3"/>
      <c r="P503" s="41"/>
      <c r="Q503" s="40"/>
    </row>
    <row r="504" spans="1:17" x14ac:dyDescent="0.2">
      <c r="A504" s="3"/>
      <c r="B504" s="30">
        <v>40878</v>
      </c>
      <c r="C504" s="32">
        <v>213453.49098108834</v>
      </c>
      <c r="D504" s="38">
        <v>223.82223345964761</v>
      </c>
      <c r="E504" s="33">
        <f t="shared" si="9"/>
        <v>3.9868875409382554E-2</v>
      </c>
      <c r="F504" s="3"/>
      <c r="G504" s="3"/>
      <c r="H504" s="3"/>
      <c r="I504" s="3"/>
      <c r="J504" s="3"/>
      <c r="K504" s="3"/>
      <c r="L504" s="3"/>
      <c r="M504" s="3"/>
      <c r="N504" s="3"/>
      <c r="O504" s="3"/>
      <c r="P504" s="41"/>
      <c r="Q504" s="40"/>
    </row>
    <row r="505" spans="1:17" x14ac:dyDescent="0.2">
      <c r="A505" s="3"/>
      <c r="B505" s="31">
        <v>40909</v>
      </c>
      <c r="C505" s="34">
        <v>214164.25598034967</v>
      </c>
      <c r="D505" s="37">
        <v>224.58372902312624</v>
      </c>
      <c r="E505" s="35">
        <f t="shared" si="9"/>
        <v>0.33298354409406272</v>
      </c>
      <c r="F505" s="3"/>
      <c r="G505" s="3"/>
      <c r="H505" s="3"/>
      <c r="I505" s="3"/>
      <c r="J505" s="3"/>
      <c r="K505" s="3"/>
      <c r="L505" s="3"/>
      <c r="M505" s="3"/>
      <c r="N505" s="3"/>
      <c r="O505" s="3"/>
      <c r="P505" s="41"/>
      <c r="Q505" s="40"/>
    </row>
    <row r="506" spans="1:17" x14ac:dyDescent="0.2">
      <c r="A506" s="3"/>
      <c r="B506" s="30">
        <v>40940</v>
      </c>
      <c r="C506" s="32">
        <v>214959.42073726832</v>
      </c>
      <c r="D506" s="38">
        <v>225.47289468288966</v>
      </c>
      <c r="E506" s="33">
        <f t="shared" si="9"/>
        <v>0.37128733423732285</v>
      </c>
      <c r="F506" s="3"/>
      <c r="G506" s="3"/>
      <c r="H506" s="3"/>
      <c r="I506" s="3"/>
      <c r="J506" s="3"/>
      <c r="K506" s="3"/>
      <c r="L506" s="3"/>
      <c r="M506" s="3"/>
      <c r="N506" s="3"/>
      <c r="O506" s="3"/>
      <c r="P506" s="41"/>
      <c r="Q506" s="40"/>
    </row>
    <row r="507" spans="1:17" x14ac:dyDescent="0.2">
      <c r="A507" s="3"/>
      <c r="B507" s="31">
        <v>40969</v>
      </c>
      <c r="C507" s="34">
        <v>216756.93266677254</v>
      </c>
      <c r="D507" s="37">
        <v>227.46584340063669</v>
      </c>
      <c r="E507" s="35">
        <f t="shared" si="9"/>
        <v>0.83620988712154087</v>
      </c>
      <c r="F507" s="3"/>
      <c r="G507" s="3"/>
      <c r="H507" s="3"/>
      <c r="I507" s="3"/>
      <c r="J507" s="3"/>
      <c r="K507" s="3"/>
      <c r="L507" s="3"/>
      <c r="M507" s="3"/>
      <c r="N507" s="3"/>
      <c r="O507" s="3"/>
      <c r="P507" s="41"/>
      <c r="Q507" s="40"/>
    </row>
    <row r="508" spans="1:17" x14ac:dyDescent="0.2">
      <c r="A508" s="3"/>
      <c r="B508" s="30">
        <v>41000</v>
      </c>
      <c r="C508" s="32">
        <v>217525.25099319193</v>
      </c>
      <c r="D508" s="38">
        <v>228.57516065533147</v>
      </c>
      <c r="E508" s="33">
        <f t="shared" si="9"/>
        <v>0.35446078562135597</v>
      </c>
      <c r="F508" s="3"/>
      <c r="G508" s="3"/>
      <c r="H508" s="3"/>
      <c r="I508" s="3"/>
      <c r="J508" s="3"/>
      <c r="K508" s="3"/>
      <c r="L508" s="3"/>
      <c r="M508" s="3"/>
      <c r="N508" s="3"/>
      <c r="O508" s="3"/>
      <c r="P508" s="41"/>
      <c r="Q508" s="40"/>
    </row>
    <row r="509" spans="1:17" x14ac:dyDescent="0.2">
      <c r="A509" s="3"/>
      <c r="B509" s="31">
        <v>41030</v>
      </c>
      <c r="C509" s="34">
        <v>219534.58759105086</v>
      </c>
      <c r="D509" s="37">
        <v>231.10966484623438</v>
      </c>
      <c r="E509" s="35">
        <f t="shared" si="9"/>
        <v>0.92372567721888288</v>
      </c>
      <c r="F509" s="3"/>
      <c r="G509" s="3"/>
      <c r="H509" s="3"/>
      <c r="I509" s="3"/>
      <c r="J509" s="3"/>
      <c r="K509" s="3"/>
      <c r="L509" s="3"/>
      <c r="M509" s="3"/>
      <c r="N509" s="3"/>
      <c r="O509" s="3"/>
      <c r="P509" s="41"/>
      <c r="Q509" s="40"/>
    </row>
    <row r="510" spans="1:17" x14ac:dyDescent="0.2">
      <c r="A510" s="3"/>
      <c r="B510" s="30">
        <v>41061</v>
      </c>
      <c r="C510" s="32">
        <v>219513.99290511649</v>
      </c>
      <c r="D510" s="38">
        <v>231.25113580115212</v>
      </c>
      <c r="E510" s="33">
        <f t="shared" si="9"/>
        <v>-9.3810666284355193E-3</v>
      </c>
      <c r="F510" s="3"/>
      <c r="G510" s="3"/>
      <c r="H510" s="3"/>
      <c r="I510" s="3"/>
      <c r="J510" s="3"/>
      <c r="K510" s="3"/>
      <c r="L510" s="3"/>
      <c r="M510" s="3"/>
      <c r="N510" s="3"/>
      <c r="O510" s="3"/>
      <c r="P510" s="41"/>
      <c r="Q510" s="40"/>
    </row>
    <row r="511" spans="1:17" x14ac:dyDescent="0.2">
      <c r="A511" s="3"/>
      <c r="B511" s="31">
        <v>41091</v>
      </c>
      <c r="C511" s="34">
        <v>219293.1817422967</v>
      </c>
      <c r="D511" s="37">
        <v>231.2817901819061</v>
      </c>
      <c r="E511" s="35">
        <f t="shared" si="9"/>
        <v>-0.10059092812149117</v>
      </c>
      <c r="F511" s="3"/>
      <c r="G511" s="3"/>
      <c r="H511" s="3"/>
      <c r="I511" s="3"/>
      <c r="J511" s="3"/>
      <c r="K511" s="3"/>
      <c r="L511" s="3"/>
      <c r="M511" s="3"/>
      <c r="N511" s="3"/>
      <c r="O511" s="3"/>
      <c r="P511" s="41"/>
      <c r="Q511" s="40"/>
    </row>
    <row r="512" spans="1:17" x14ac:dyDescent="0.2">
      <c r="A512" s="3"/>
      <c r="B512" s="30">
        <v>41122</v>
      </c>
      <c r="C512" s="32">
        <v>218806.74886576418</v>
      </c>
      <c r="D512" s="38">
        <v>230.61219111836112</v>
      </c>
      <c r="E512" s="33">
        <f t="shared" si="9"/>
        <v>-0.22181851376672057</v>
      </c>
      <c r="F512" s="3"/>
      <c r="G512" s="3"/>
      <c r="H512" s="3"/>
      <c r="I512" s="3"/>
      <c r="J512" s="3"/>
      <c r="K512" s="3"/>
      <c r="L512" s="3"/>
      <c r="M512" s="3"/>
      <c r="N512" s="3"/>
      <c r="O512" s="3"/>
      <c r="P512" s="41"/>
      <c r="Q512" s="40"/>
    </row>
    <row r="513" spans="1:17" x14ac:dyDescent="0.2">
      <c r="A513" s="3"/>
      <c r="B513" s="31">
        <v>41153</v>
      </c>
      <c r="C513" s="34">
        <v>219040.47112278338</v>
      </c>
      <c r="D513" s="37">
        <v>231.12642335527968</v>
      </c>
      <c r="E513" s="35">
        <f t="shared" si="9"/>
        <v>0.1068167495887451</v>
      </c>
      <c r="F513" s="3"/>
      <c r="G513" s="3"/>
      <c r="H513" s="3"/>
      <c r="I513" s="3"/>
      <c r="J513" s="3"/>
      <c r="K513" s="3"/>
      <c r="L513" s="3"/>
      <c r="M513" s="3"/>
      <c r="N513" s="3"/>
      <c r="O513" s="3"/>
      <c r="P513" s="41"/>
      <c r="Q513" s="40"/>
    </row>
    <row r="514" spans="1:17" x14ac:dyDescent="0.2">
      <c r="A514" s="3"/>
      <c r="B514" s="30">
        <v>41183</v>
      </c>
      <c r="C514" s="32">
        <v>219439.90359845781</v>
      </c>
      <c r="D514" s="38">
        <v>231.50272434027215</v>
      </c>
      <c r="E514" s="33">
        <f t="shared" si="9"/>
        <v>0.18235555905580725</v>
      </c>
      <c r="F514" s="3"/>
      <c r="G514" s="3"/>
      <c r="H514" s="3"/>
      <c r="I514" s="3"/>
      <c r="J514" s="3"/>
      <c r="K514" s="3"/>
      <c r="L514" s="3"/>
      <c r="M514" s="3"/>
      <c r="N514" s="3"/>
      <c r="O514" s="3"/>
      <c r="P514" s="41"/>
      <c r="Q514" s="40"/>
    </row>
    <row r="515" spans="1:17" x14ac:dyDescent="0.2">
      <c r="A515" s="3"/>
      <c r="B515" s="31">
        <v>41214</v>
      </c>
      <c r="C515" s="34">
        <v>219547.94297444762</v>
      </c>
      <c r="D515" s="37">
        <v>231.74704485912764</v>
      </c>
      <c r="E515" s="35">
        <f t="shared" si="9"/>
        <v>4.923415213831106E-2</v>
      </c>
      <c r="F515" s="3"/>
      <c r="G515" s="3"/>
      <c r="H515" s="3"/>
      <c r="I515" s="3"/>
      <c r="J515" s="3"/>
      <c r="K515" s="3"/>
      <c r="L515" s="3"/>
      <c r="M515" s="3"/>
      <c r="N515" s="3"/>
      <c r="O515" s="3"/>
      <c r="P515" s="41"/>
      <c r="Q515" s="40"/>
    </row>
    <row r="516" spans="1:17" x14ac:dyDescent="0.2">
      <c r="A516" s="3"/>
      <c r="B516" s="30">
        <v>41244</v>
      </c>
      <c r="C516" s="32">
        <v>220234.49317884861</v>
      </c>
      <c r="D516" s="38">
        <v>232.34557638961846</v>
      </c>
      <c r="E516" s="33">
        <f t="shared" si="9"/>
        <v>0.31271083440800851</v>
      </c>
      <c r="F516" s="3"/>
      <c r="G516" s="3"/>
      <c r="H516" s="3"/>
      <c r="I516" s="3"/>
      <c r="J516" s="3"/>
      <c r="K516" s="3"/>
      <c r="L516" s="3"/>
      <c r="M516" s="3"/>
      <c r="N516" s="3"/>
      <c r="O516" s="3"/>
      <c r="P516" s="41"/>
      <c r="Q516" s="40"/>
    </row>
    <row r="517" spans="1:17" x14ac:dyDescent="0.2">
      <c r="A517" s="3"/>
      <c r="B517" s="31">
        <v>41275</v>
      </c>
      <c r="C517" s="34">
        <v>220907.86480882784</v>
      </c>
      <c r="D517" s="37">
        <v>233.25960339278859</v>
      </c>
      <c r="E517" s="35">
        <f t="shared" si="9"/>
        <v>0.30575211914347733</v>
      </c>
      <c r="F517" s="3"/>
      <c r="G517" s="3"/>
      <c r="H517" s="3"/>
      <c r="I517" s="3"/>
      <c r="J517" s="3"/>
      <c r="K517" s="3"/>
      <c r="L517" s="3"/>
      <c r="M517" s="3"/>
      <c r="N517" s="3"/>
      <c r="O517" s="3"/>
      <c r="P517" s="41"/>
      <c r="Q517" s="40"/>
    </row>
    <row r="518" spans="1:17" x14ac:dyDescent="0.2">
      <c r="A518" s="3"/>
      <c r="B518" s="30">
        <v>41306</v>
      </c>
      <c r="C518" s="32">
        <v>222701.63533147349</v>
      </c>
      <c r="D518" s="38">
        <v>235.19896091481144</v>
      </c>
      <c r="E518" s="33">
        <f t="shared" si="9"/>
        <v>0.81199939359241569</v>
      </c>
      <c r="F518" s="3"/>
      <c r="G518" s="3"/>
      <c r="H518" s="3"/>
      <c r="I518" s="3"/>
      <c r="J518" s="3"/>
      <c r="K518" s="3"/>
      <c r="L518" s="3"/>
      <c r="M518" s="3"/>
      <c r="N518" s="3"/>
      <c r="O518" s="3"/>
      <c r="P518" s="41"/>
      <c r="Q518" s="40"/>
    </row>
    <row r="519" spans="1:17" x14ac:dyDescent="0.2">
      <c r="A519" s="3"/>
      <c r="B519" s="31">
        <v>41334</v>
      </c>
      <c r="C519" s="34">
        <v>223469.68685498773</v>
      </c>
      <c r="D519" s="37">
        <v>236.28685896282192</v>
      </c>
      <c r="E519" s="35">
        <f t="shared" si="9"/>
        <v>0.34487915743008557</v>
      </c>
      <c r="F519" s="3"/>
      <c r="G519" s="3"/>
      <c r="H519" s="3"/>
      <c r="I519" s="3"/>
      <c r="J519" s="3"/>
      <c r="K519" s="3"/>
      <c r="L519" s="3"/>
      <c r="M519" s="3"/>
      <c r="N519" s="3"/>
      <c r="O519" s="3"/>
      <c r="P519" s="41"/>
      <c r="Q519" s="40"/>
    </row>
    <row r="520" spans="1:17" x14ac:dyDescent="0.2">
      <c r="A520" s="3"/>
      <c r="B520" s="30">
        <v>41365</v>
      </c>
      <c r="C520" s="32">
        <v>224076.30289029615</v>
      </c>
      <c r="D520" s="38">
        <v>236.89670753239955</v>
      </c>
      <c r="E520" s="33">
        <f t="shared" si="9"/>
        <v>0.27145338763645555</v>
      </c>
      <c r="F520" s="3"/>
      <c r="G520" s="3"/>
      <c r="H520" s="3"/>
      <c r="I520" s="3"/>
      <c r="J520" s="3"/>
      <c r="K520" s="3"/>
      <c r="L520" s="3"/>
      <c r="M520" s="3"/>
      <c r="N520" s="3"/>
      <c r="O520" s="3"/>
      <c r="P520" s="41"/>
      <c r="Q520" s="40"/>
    </row>
    <row r="521" spans="1:17" x14ac:dyDescent="0.2">
      <c r="A521" s="3"/>
      <c r="B521" s="31">
        <v>41395</v>
      </c>
      <c r="C521" s="34">
        <v>223921.62474785658</v>
      </c>
      <c r="D521" s="37">
        <v>236.82153538151209</v>
      </c>
      <c r="E521" s="35">
        <f t="shared" si="9"/>
        <v>-6.9029228188981051E-2</v>
      </c>
      <c r="F521" s="3"/>
      <c r="G521" s="3"/>
      <c r="H521" s="3"/>
      <c r="I521" s="3"/>
      <c r="J521" s="3"/>
      <c r="K521" s="3"/>
      <c r="L521" s="3"/>
      <c r="M521" s="3"/>
      <c r="N521" s="3"/>
      <c r="O521" s="3"/>
      <c r="P521" s="41"/>
      <c r="Q521" s="40"/>
    </row>
    <row r="522" spans="1:17" x14ac:dyDescent="0.2">
      <c r="A522" s="3"/>
      <c r="B522" s="30">
        <v>41426</v>
      </c>
      <c r="C522" s="32">
        <v>224267.12435582065</v>
      </c>
      <c r="D522" s="38">
        <v>237.01570627915126</v>
      </c>
      <c r="E522" s="33">
        <f t="shared" si="9"/>
        <v>0.15429488257470325</v>
      </c>
      <c r="F522" s="3"/>
      <c r="G522" s="3"/>
      <c r="H522" s="3"/>
      <c r="I522" s="3"/>
      <c r="J522" s="3"/>
      <c r="K522" s="3"/>
      <c r="L522" s="3"/>
      <c r="M522" s="3"/>
      <c r="N522" s="3"/>
      <c r="O522" s="3"/>
      <c r="P522" s="41"/>
      <c r="Q522" s="40"/>
    </row>
    <row r="523" spans="1:17" x14ac:dyDescent="0.2">
      <c r="A523" s="3"/>
      <c r="B523" s="31">
        <v>41456</v>
      </c>
      <c r="C523" s="34">
        <v>225135.99937417317</v>
      </c>
      <c r="D523" s="37">
        <v>237.88809337716921</v>
      </c>
      <c r="E523" s="35">
        <f t="shared" si="9"/>
        <v>0.38742861703349263</v>
      </c>
      <c r="F523" s="3"/>
      <c r="G523" s="3"/>
      <c r="H523" s="3"/>
      <c r="I523" s="3"/>
      <c r="J523" s="3"/>
      <c r="K523" s="3"/>
      <c r="L523" s="3"/>
      <c r="M523" s="3"/>
      <c r="N523" s="3"/>
      <c r="O523" s="3"/>
      <c r="P523" s="41"/>
      <c r="Q523" s="40"/>
    </row>
    <row r="524" spans="1:17" x14ac:dyDescent="0.2">
      <c r="A524" s="3"/>
      <c r="B524" s="30">
        <v>41487</v>
      </c>
      <c r="C524" s="32">
        <v>226546.90694782825</v>
      </c>
      <c r="D524" s="38">
        <v>239.49310045434183</v>
      </c>
      <c r="E524" s="33">
        <f t="shared" si="9"/>
        <v>0.62669123444365482</v>
      </c>
      <c r="F524" s="3"/>
      <c r="G524" s="3"/>
      <c r="H524" s="3"/>
      <c r="I524" s="3"/>
      <c r="J524" s="3"/>
      <c r="K524" s="3"/>
      <c r="L524" s="3"/>
      <c r="M524" s="3"/>
      <c r="N524" s="3"/>
      <c r="O524" s="3"/>
      <c r="P524" s="41"/>
      <c r="Q524" s="40"/>
    </row>
    <row r="525" spans="1:17" x14ac:dyDescent="0.2">
      <c r="A525" s="3"/>
      <c r="B525" s="31">
        <v>41518</v>
      </c>
      <c r="C525" s="34">
        <v>227936.90569837412</v>
      </c>
      <c r="D525" s="37">
        <v>240.78608475154232</v>
      </c>
      <c r="E525" s="35">
        <f t="shared" si="9"/>
        <v>0.61355891778561045</v>
      </c>
      <c r="F525" s="3"/>
      <c r="G525" s="3"/>
      <c r="H525" s="3"/>
      <c r="I525" s="3"/>
      <c r="J525" s="3"/>
      <c r="K525" s="3"/>
      <c r="L525" s="3"/>
      <c r="M525" s="3"/>
      <c r="N525" s="3"/>
      <c r="O525" s="3"/>
      <c r="P525" s="41"/>
      <c r="Q525" s="40"/>
    </row>
    <row r="526" spans="1:17" x14ac:dyDescent="0.2">
      <c r="A526" s="3"/>
      <c r="B526" s="30">
        <v>41548</v>
      </c>
      <c r="C526" s="32">
        <v>229322.84343915796</v>
      </c>
      <c r="D526" s="38">
        <v>242.115160136518</v>
      </c>
      <c r="E526" s="33">
        <f t="shared" si="9"/>
        <v>0.60803569151623549</v>
      </c>
      <c r="F526" s="3"/>
      <c r="G526" s="3"/>
      <c r="H526" s="3"/>
      <c r="I526" s="3"/>
      <c r="J526" s="3"/>
      <c r="K526" s="3"/>
      <c r="L526" s="3"/>
      <c r="M526" s="3"/>
      <c r="N526" s="3"/>
      <c r="O526" s="3"/>
      <c r="P526" s="41"/>
      <c r="Q526" s="40"/>
    </row>
    <row r="527" spans="1:17" x14ac:dyDescent="0.2">
      <c r="A527" s="3"/>
      <c r="B527" s="31">
        <v>41579</v>
      </c>
      <c r="C527" s="34">
        <v>230315.55967540955</v>
      </c>
      <c r="D527" s="37">
        <v>242.89825519504959</v>
      </c>
      <c r="E527" s="35">
        <f t="shared" si="9"/>
        <v>0.43289025260797587</v>
      </c>
      <c r="F527" s="3"/>
      <c r="G527" s="3"/>
      <c r="H527" s="3"/>
      <c r="I527" s="3"/>
      <c r="J527" s="3"/>
      <c r="K527" s="3"/>
      <c r="L527" s="3"/>
      <c r="M527" s="3"/>
      <c r="N527" s="3"/>
      <c r="O527" s="3"/>
      <c r="P527" s="41"/>
      <c r="Q527" s="40"/>
    </row>
    <row r="528" spans="1:17" x14ac:dyDescent="0.2">
      <c r="A528" s="3"/>
      <c r="B528" s="30">
        <v>41609</v>
      </c>
      <c r="C528" s="32">
        <v>232460.97040728419</v>
      </c>
      <c r="D528" s="38">
        <v>244.0571435660338</v>
      </c>
      <c r="E528" s="33">
        <f t="shared" si="9"/>
        <v>0.93150924535807178</v>
      </c>
      <c r="F528" s="3"/>
      <c r="G528" s="3"/>
      <c r="H528" s="3"/>
      <c r="I528" s="3"/>
      <c r="J528" s="3"/>
      <c r="K528" s="3"/>
      <c r="L528" s="3"/>
      <c r="M528" s="3"/>
      <c r="N528" s="3"/>
      <c r="O528" s="3"/>
      <c r="P528" s="41"/>
      <c r="Q528" s="40"/>
    </row>
    <row r="529" spans="1:17" x14ac:dyDescent="0.2">
      <c r="A529" s="3"/>
      <c r="B529" s="31">
        <v>41640</v>
      </c>
      <c r="C529" s="34">
        <v>235647.93509275056</v>
      </c>
      <c r="D529" s="37">
        <v>247.81550641795616</v>
      </c>
      <c r="E529" s="35">
        <v>1.3506920869784409</v>
      </c>
      <c r="F529" s="3"/>
      <c r="G529" s="3"/>
      <c r="H529" s="3"/>
      <c r="I529" s="3"/>
      <c r="J529" s="3"/>
      <c r="K529" s="3"/>
      <c r="L529" s="3"/>
      <c r="M529" s="3"/>
      <c r="N529" s="3"/>
      <c r="O529" s="3"/>
      <c r="P529" s="41"/>
      <c r="Q529" s="40"/>
    </row>
    <row r="530" spans="1:17" x14ac:dyDescent="0.2">
      <c r="A530" s="3"/>
      <c r="B530" s="30">
        <v>41671</v>
      </c>
      <c r="C530" s="32">
        <v>237927.87126914639</v>
      </c>
      <c r="D530" s="38">
        <v>250.16862266013851</v>
      </c>
      <c r="E530" s="33">
        <v>0.9899427222356536</v>
      </c>
      <c r="F530" s="3"/>
      <c r="G530" s="3"/>
      <c r="H530" s="3"/>
      <c r="I530" s="3"/>
      <c r="J530" s="3"/>
      <c r="K530" s="3"/>
      <c r="L530" s="3"/>
      <c r="M530" s="3"/>
      <c r="N530" s="3"/>
      <c r="O530" s="3"/>
      <c r="P530" s="41"/>
      <c r="Q530" s="40"/>
    </row>
    <row r="531" spans="1:17" x14ac:dyDescent="0.2">
      <c r="A531" s="3"/>
      <c r="B531" s="31">
        <v>41699</v>
      </c>
      <c r="C531" s="34">
        <v>240195.48027131523</v>
      </c>
      <c r="D531" s="37">
        <v>252.76880346879466</v>
      </c>
      <c r="E531" s="35">
        <v>1.0017292073149378</v>
      </c>
      <c r="F531" s="3"/>
      <c r="G531" s="3"/>
      <c r="H531" s="3"/>
      <c r="I531" s="3"/>
      <c r="J531" s="3"/>
      <c r="K531" s="3"/>
      <c r="L531" s="3"/>
      <c r="M531" s="3"/>
      <c r="N531" s="3"/>
      <c r="O531" s="3"/>
      <c r="P531" s="41"/>
      <c r="Q531" s="40"/>
    </row>
    <row r="532" spans="1:17" x14ac:dyDescent="0.2">
      <c r="A532" s="3"/>
      <c r="B532" s="30">
        <v>41730</v>
      </c>
      <c r="C532" s="32">
        <v>241469.41038053294</v>
      </c>
      <c r="D532" s="38">
        <v>254.32620872064533</v>
      </c>
      <c r="E532" s="33">
        <v>0.55920529582671463</v>
      </c>
      <c r="F532" s="3"/>
      <c r="G532" s="3"/>
      <c r="H532" s="3"/>
      <c r="I532" s="3"/>
      <c r="J532" s="3"/>
      <c r="K532" s="3"/>
      <c r="L532" s="3"/>
      <c r="M532" s="3"/>
      <c r="N532" s="3"/>
      <c r="O532" s="3"/>
      <c r="P532" s="41"/>
      <c r="Q532" s="40"/>
    </row>
    <row r="533" spans="1:17" x14ac:dyDescent="0.2">
      <c r="A533" s="3"/>
      <c r="B533" s="31">
        <v>41760</v>
      </c>
      <c r="C533" s="34">
        <v>243828.78914573847</v>
      </c>
      <c r="D533" s="37">
        <v>257.24647866231498</v>
      </c>
      <c r="E533" s="35">
        <v>1.0283971062089279</v>
      </c>
      <c r="F533" s="3"/>
      <c r="G533" s="3"/>
      <c r="H533" s="3"/>
      <c r="I533" s="3"/>
      <c r="J533" s="3"/>
      <c r="K533" s="3"/>
      <c r="L533" s="3"/>
      <c r="M533" s="3"/>
      <c r="N533" s="3"/>
      <c r="O533" s="3"/>
      <c r="P533" s="41"/>
      <c r="Q533" s="40"/>
    </row>
    <row r="534" spans="1:17" x14ac:dyDescent="0.2">
      <c r="A534" s="3"/>
      <c r="B534" s="30">
        <v>41791</v>
      </c>
      <c r="C534" s="32">
        <v>245878.96820074259</v>
      </c>
      <c r="D534" s="38">
        <v>260.06933201556018</v>
      </c>
      <c r="E534" s="33">
        <v>0.78976440616655452</v>
      </c>
      <c r="F534" s="3"/>
      <c r="G534" s="3"/>
      <c r="H534" s="3"/>
      <c r="I534" s="3"/>
      <c r="J534" s="3"/>
      <c r="K534" s="3"/>
      <c r="L534" s="3"/>
      <c r="M534" s="3"/>
      <c r="N534" s="3"/>
      <c r="O534" s="3"/>
      <c r="P534" s="41"/>
      <c r="Q534" s="40"/>
    </row>
    <row r="535" spans="1:17" x14ac:dyDescent="0.2">
      <c r="A535" s="3"/>
      <c r="B535" s="31">
        <v>41821</v>
      </c>
      <c r="C535" s="34">
        <v>247539.08056716158</v>
      </c>
      <c r="D535" s="37">
        <v>261.52956997641729</v>
      </c>
      <c r="E535" s="35">
        <v>0.67453106249928396</v>
      </c>
      <c r="F535" s="3"/>
      <c r="G535" s="3"/>
      <c r="H535" s="3"/>
      <c r="I535" s="3"/>
      <c r="J535" s="3"/>
      <c r="K535" s="3"/>
      <c r="L535" s="3"/>
      <c r="M535" s="3"/>
      <c r="N535" s="3"/>
      <c r="O535" s="3"/>
      <c r="P535" s="41"/>
      <c r="Q535" s="40"/>
    </row>
    <row r="536" spans="1:17" x14ac:dyDescent="0.2">
      <c r="A536" s="3"/>
      <c r="B536" s="30">
        <v>41852</v>
      </c>
      <c r="C536" s="32">
        <v>249418.58148619934</v>
      </c>
      <c r="D536" s="38">
        <v>263.47230340859596</v>
      </c>
      <c r="E536" s="33">
        <v>0.73388240152358719</v>
      </c>
      <c r="F536" s="3"/>
      <c r="G536" s="3"/>
      <c r="H536" s="3"/>
      <c r="I536" s="3"/>
      <c r="J536" s="3"/>
      <c r="K536" s="3"/>
      <c r="L536" s="3"/>
      <c r="M536" s="3"/>
      <c r="N536" s="3"/>
      <c r="O536" s="3"/>
      <c r="P536" s="41"/>
      <c r="Q536" s="40"/>
    </row>
    <row r="537" spans="1:17" x14ac:dyDescent="0.2">
      <c r="A537" s="3"/>
      <c r="B537" s="31">
        <v>41883</v>
      </c>
      <c r="C537" s="34">
        <v>250747.6684223476</v>
      </c>
      <c r="D537" s="37">
        <v>264.90468985685709</v>
      </c>
      <c r="E537" s="35">
        <v>0.57794168624836573</v>
      </c>
      <c r="F537" s="3"/>
      <c r="G537" s="3"/>
      <c r="H537" s="3"/>
      <c r="I537" s="3"/>
      <c r="J537" s="3"/>
      <c r="K537" s="3"/>
      <c r="L537" s="3"/>
      <c r="M537" s="3"/>
      <c r="N537" s="3"/>
      <c r="O537" s="3"/>
      <c r="P537" s="41"/>
      <c r="Q537" s="40"/>
    </row>
    <row r="538" spans="1:17" x14ac:dyDescent="0.2">
      <c r="A538" s="3"/>
      <c r="B538" s="30">
        <v>41913</v>
      </c>
      <c r="C538" s="32">
        <v>251554.88494671293</v>
      </c>
      <c r="D538" s="38">
        <v>266.07004962306979</v>
      </c>
      <c r="E538" s="33">
        <v>0.359087211309145</v>
      </c>
      <c r="F538" s="3"/>
      <c r="G538" s="3"/>
      <c r="H538" s="3"/>
      <c r="I538" s="3"/>
      <c r="J538" s="3"/>
      <c r="K538" s="3"/>
      <c r="L538" s="3"/>
      <c r="M538" s="3"/>
      <c r="N538" s="3"/>
      <c r="O538" s="3"/>
      <c r="P538" s="41"/>
      <c r="Q538" s="40"/>
    </row>
    <row r="539" spans="1:17" x14ac:dyDescent="0.2">
      <c r="A539" s="3"/>
      <c r="B539" s="31">
        <v>41944</v>
      </c>
      <c r="C539" s="34">
        <v>251534.52973183614</v>
      </c>
      <c r="D539" s="37">
        <v>266.34691787413925</v>
      </c>
      <c r="E539" s="35">
        <v>-1.5995022063933106E-2</v>
      </c>
      <c r="F539" s="3"/>
      <c r="G539" s="3"/>
      <c r="H539" s="3"/>
      <c r="I539" s="3"/>
      <c r="J539" s="3"/>
      <c r="K539" s="3"/>
      <c r="L539" s="3"/>
      <c r="M539" s="3"/>
      <c r="N539" s="3"/>
      <c r="O539" s="3"/>
      <c r="P539" s="41"/>
      <c r="Q539" s="40"/>
    </row>
    <row r="540" spans="1:17" x14ac:dyDescent="0.2">
      <c r="A540" s="3"/>
      <c r="B540" s="30">
        <v>41974</v>
      </c>
      <c r="C540" s="32">
        <v>251925.86070124229</v>
      </c>
      <c r="D540" s="38">
        <v>265.6588617519738</v>
      </c>
      <c r="E540" s="33">
        <v>0.16062272787256404</v>
      </c>
      <c r="F540" s="3"/>
      <c r="G540" s="3"/>
      <c r="H540" s="3"/>
      <c r="I540" s="3"/>
      <c r="J540" s="3"/>
      <c r="K540" s="3"/>
      <c r="L540" s="3"/>
      <c r="M540" s="3"/>
      <c r="N540" s="3"/>
      <c r="O540" s="3"/>
      <c r="P540" s="41"/>
      <c r="Q540" s="40"/>
    </row>
    <row r="541" spans="1:17" x14ac:dyDescent="0.2">
      <c r="A541" s="3"/>
      <c r="B541" s="31">
        <v>42005</v>
      </c>
      <c r="C541" s="34">
        <v>253431.80928856475</v>
      </c>
      <c r="D541" s="37">
        <v>266.92835190651721</v>
      </c>
      <c r="E541" s="35">
        <v>0.54748597570437596</v>
      </c>
      <c r="F541" s="3"/>
      <c r="G541" s="3"/>
      <c r="H541" s="3"/>
      <c r="I541" s="3"/>
      <c r="J541" s="3"/>
      <c r="K541" s="3"/>
      <c r="L541" s="3"/>
      <c r="M541" s="3"/>
      <c r="N541" s="3"/>
      <c r="O541" s="3"/>
      <c r="P541" s="41"/>
      <c r="Q541" s="40"/>
    </row>
    <row r="542" spans="1:17" x14ac:dyDescent="0.2">
      <c r="A542" s="3"/>
      <c r="B542" s="30">
        <v>42036</v>
      </c>
      <c r="C542" s="32">
        <v>254648.09412254923</v>
      </c>
      <c r="D542" s="38">
        <v>267.87978634575001</v>
      </c>
      <c r="E542" s="33">
        <v>0.46671031795145268</v>
      </c>
      <c r="F542" s="3"/>
      <c r="G542" s="3"/>
      <c r="H542" s="3"/>
      <c r="I542" s="3"/>
      <c r="J542" s="3"/>
      <c r="K542" s="3"/>
      <c r="L542" s="3"/>
      <c r="M542" s="3"/>
      <c r="N542" s="3"/>
      <c r="O542" s="3"/>
      <c r="P542" s="41"/>
      <c r="Q542" s="40"/>
    </row>
    <row r="543" spans="1:17" x14ac:dyDescent="0.2">
      <c r="A543" s="3"/>
      <c r="B543" s="31">
        <v>42064</v>
      </c>
      <c r="C543" s="34">
        <v>255340.04343887174</v>
      </c>
      <c r="D543" s="37">
        <v>268.30678294964457</v>
      </c>
      <c r="E543" s="35">
        <v>0.25657240004635185</v>
      </c>
      <c r="F543" s="3"/>
      <c r="G543" s="3"/>
      <c r="H543" s="3"/>
      <c r="I543" s="3"/>
      <c r="J543" s="3"/>
      <c r="K543" s="3"/>
      <c r="L543" s="3"/>
      <c r="M543" s="3"/>
      <c r="N543" s="3"/>
      <c r="O543" s="3"/>
      <c r="P543" s="41"/>
      <c r="Q543" s="40"/>
    </row>
    <row r="544" spans="1:17" x14ac:dyDescent="0.2">
      <c r="A544" s="3"/>
      <c r="B544" s="30">
        <v>42095</v>
      </c>
      <c r="C544" s="32">
        <v>255876.64568245973</v>
      </c>
      <c r="D544" s="38">
        <v>269.15496804038401</v>
      </c>
      <c r="E544" s="33">
        <v>0.25049058647839217</v>
      </c>
      <c r="F544" s="3"/>
      <c r="G544" s="3"/>
      <c r="H544" s="3"/>
      <c r="I544" s="3"/>
      <c r="J544" s="3"/>
      <c r="K544" s="3"/>
      <c r="L544" s="3"/>
      <c r="M544" s="3"/>
      <c r="N544" s="3"/>
      <c r="O544" s="3"/>
      <c r="P544" s="41"/>
      <c r="Q544" s="40"/>
    </row>
    <row r="545" spans="1:17" x14ac:dyDescent="0.2">
      <c r="A545" s="3"/>
      <c r="B545" s="31">
        <v>42125</v>
      </c>
      <c r="C545" s="34">
        <v>257025.9955396213</v>
      </c>
      <c r="D545" s="37">
        <v>270.33961221138736</v>
      </c>
      <c r="E545" s="35">
        <v>0.48363562356277612</v>
      </c>
      <c r="F545" s="3"/>
      <c r="G545" s="3"/>
      <c r="H545" s="3"/>
      <c r="I545" s="3"/>
      <c r="J545" s="3"/>
      <c r="K545" s="3"/>
      <c r="L545" s="3"/>
      <c r="M545" s="3"/>
      <c r="N545" s="3"/>
      <c r="O545" s="3"/>
      <c r="P545" s="41"/>
      <c r="Q545" s="40"/>
    </row>
    <row r="546" spans="1:17" x14ac:dyDescent="0.2">
      <c r="A546" s="3"/>
      <c r="B546" s="30">
        <v>42156</v>
      </c>
      <c r="C546" s="32">
        <v>258406.62151210435</v>
      </c>
      <c r="D546" s="38">
        <v>272.16307681772957</v>
      </c>
      <c r="E546" s="33">
        <v>0.53201591717414942</v>
      </c>
      <c r="F546" s="3"/>
      <c r="G546" s="3"/>
      <c r="H546" s="3"/>
      <c r="I546" s="3"/>
      <c r="J546" s="3"/>
      <c r="K546" s="3"/>
      <c r="L546" s="3"/>
      <c r="M546" s="3"/>
      <c r="N546" s="3"/>
      <c r="O546" s="3"/>
      <c r="P546" s="41"/>
      <c r="Q546" s="40"/>
    </row>
    <row r="547" spans="1:17" x14ac:dyDescent="0.2">
      <c r="A547" s="3"/>
      <c r="B547" s="51">
        <v>42186</v>
      </c>
      <c r="C547" s="52">
        <v>259602.63526161562</v>
      </c>
      <c r="D547" s="53">
        <v>273.27680593709266</v>
      </c>
      <c r="E547" s="54">
        <v>0.45406570160153592</v>
      </c>
      <c r="F547" s="3"/>
      <c r="G547" s="3"/>
      <c r="H547" s="3"/>
      <c r="I547" s="3"/>
      <c r="J547" s="3"/>
      <c r="K547" s="3"/>
      <c r="L547" s="3"/>
      <c r="M547" s="3"/>
      <c r="N547" s="3"/>
      <c r="O547" s="3"/>
      <c r="P547" s="41"/>
      <c r="Q547" s="40"/>
    </row>
    <row r="548" spans="1:17" x14ac:dyDescent="0.2">
      <c r="A548" s="3"/>
      <c r="B548" s="30">
        <v>42217</v>
      </c>
      <c r="C548" s="32">
        <v>262060.0661542739</v>
      </c>
      <c r="D548" s="38">
        <v>276.28815059031842</v>
      </c>
      <c r="E548" s="33">
        <v>0.94023688188491406</v>
      </c>
      <c r="F548" s="3"/>
      <c r="G548" s="3"/>
      <c r="H548" s="3"/>
      <c r="I548" s="3"/>
      <c r="J548" s="3"/>
      <c r="K548" s="3"/>
      <c r="L548" s="3"/>
      <c r="M548" s="3"/>
      <c r="N548" s="3"/>
      <c r="O548" s="3"/>
      <c r="P548" s="41"/>
      <c r="Q548" s="40"/>
    </row>
    <row r="549" spans="1:17" x14ac:dyDescent="0.2">
      <c r="A549" s="3"/>
      <c r="B549" s="51">
        <v>42248</v>
      </c>
      <c r="C549" s="52">
        <v>264071.33118515962</v>
      </c>
      <c r="D549" s="53">
        <v>278.11609509871175</v>
      </c>
      <c r="E549" s="54">
        <v>0.75405020324399175</v>
      </c>
      <c r="F549" s="3"/>
      <c r="G549" s="3"/>
      <c r="H549" s="3"/>
      <c r="I549" s="3"/>
      <c r="J549" s="3"/>
      <c r="K549" s="3"/>
      <c r="L549" s="3"/>
      <c r="M549" s="3"/>
      <c r="N549" s="3"/>
      <c r="O549" s="3"/>
      <c r="P549" s="41"/>
      <c r="Q549" s="40"/>
    </row>
    <row r="550" spans="1:17" x14ac:dyDescent="0.2">
      <c r="A550" s="3"/>
      <c r="B550" s="30">
        <v>42278</v>
      </c>
      <c r="C550" s="32">
        <v>266782.33393938409</v>
      </c>
      <c r="D550" s="38">
        <v>280.48629793364466</v>
      </c>
      <c r="E550" s="33">
        <v>1.0452197473243388</v>
      </c>
      <c r="F550" s="3"/>
      <c r="G550" s="3"/>
      <c r="H550" s="3"/>
      <c r="I550" s="3"/>
      <c r="J550" s="3"/>
      <c r="K550" s="3"/>
      <c r="L550" s="3"/>
      <c r="M550" s="3"/>
      <c r="N550" s="3"/>
      <c r="O550" s="3"/>
      <c r="P550" s="41"/>
      <c r="Q550" s="40"/>
    </row>
    <row r="551" spans="1:17" x14ac:dyDescent="0.2">
      <c r="A551" s="3"/>
      <c r="B551" s="51">
        <v>42309</v>
      </c>
      <c r="C551" s="52">
        <v>267291.86132064939</v>
      </c>
      <c r="D551" s="53">
        <v>280.29393279093102</v>
      </c>
      <c r="E551" s="54">
        <v>0.1964697010862011</v>
      </c>
      <c r="F551" s="3"/>
      <c r="G551" s="3"/>
      <c r="H551" s="3"/>
      <c r="I551" s="3"/>
      <c r="J551" s="3"/>
      <c r="K551" s="3"/>
      <c r="L551" s="3"/>
      <c r="M551" s="3"/>
      <c r="N551" s="3"/>
      <c r="O551" s="3"/>
      <c r="P551" s="41"/>
      <c r="Q551" s="40"/>
    </row>
    <row r="552" spans="1:17" x14ac:dyDescent="0.2">
      <c r="A552" s="3"/>
      <c r="B552" s="30">
        <v>42339</v>
      </c>
      <c r="C552" s="32">
        <v>269274.7591546831</v>
      </c>
      <c r="D552" s="38">
        <v>281.19924680607107</v>
      </c>
      <c r="E552" s="33">
        <v>0.78981651183305246</v>
      </c>
      <c r="F552" s="3"/>
      <c r="G552" s="3"/>
      <c r="H552" s="3"/>
      <c r="I552" s="3"/>
      <c r="J552" s="3"/>
      <c r="K552" s="3"/>
      <c r="L552" s="3"/>
      <c r="M552" s="3"/>
      <c r="N552" s="3"/>
      <c r="O552" s="3"/>
      <c r="P552" s="41"/>
      <c r="Q552" s="40"/>
    </row>
    <row r="553" spans="1:17" x14ac:dyDescent="0.2">
      <c r="A553" s="3"/>
      <c r="B553" s="51">
        <v>42370</v>
      </c>
      <c r="C553" s="52">
        <v>271443.39998890017</v>
      </c>
      <c r="D553" s="53">
        <v>283.60702236492472</v>
      </c>
      <c r="E553" s="54">
        <v>0.77697926902635572</v>
      </c>
      <c r="F553" s="3"/>
      <c r="G553" s="3"/>
      <c r="H553" s="3"/>
      <c r="I553" s="3"/>
      <c r="J553" s="3"/>
      <c r="K553" s="3"/>
      <c r="L553" s="3"/>
      <c r="M553" s="3"/>
      <c r="N553" s="3"/>
      <c r="O553" s="3"/>
      <c r="P553" s="41"/>
      <c r="Q553" s="40"/>
    </row>
    <row r="554" spans="1:17" x14ac:dyDescent="0.2">
      <c r="A554" s="3"/>
      <c r="B554" s="30">
        <v>42401</v>
      </c>
      <c r="C554" s="32">
        <v>277004.36938831344</v>
      </c>
      <c r="D554" s="38">
        <v>289.61916851315226</v>
      </c>
      <c r="E554" s="33">
        <v>2.0416015647553678</v>
      </c>
      <c r="F554" s="3"/>
      <c r="G554" s="3"/>
      <c r="H554" s="3"/>
      <c r="I554" s="3"/>
      <c r="J554" s="3"/>
      <c r="K554" s="3"/>
      <c r="L554" s="3"/>
      <c r="M554" s="3"/>
      <c r="N554" s="3"/>
      <c r="O554" s="3"/>
      <c r="P554" s="41"/>
      <c r="Q554" s="40"/>
    </row>
    <row r="555" spans="1:17" x14ac:dyDescent="0.2">
      <c r="A555" s="3"/>
      <c r="B555" s="51">
        <v>42430</v>
      </c>
      <c r="C555" s="52">
        <v>277389.46458755311</v>
      </c>
      <c r="D555" s="53">
        <v>290.05684988755672</v>
      </c>
      <c r="E555" s="54">
        <v>0.16214805509831365</v>
      </c>
      <c r="F555" s="3"/>
      <c r="G555" s="3"/>
      <c r="H555" s="3"/>
      <c r="I555" s="3"/>
      <c r="J555" s="3"/>
      <c r="K555" s="3"/>
      <c r="L555" s="3"/>
      <c r="M555" s="3"/>
      <c r="N555" s="3"/>
      <c r="O555" s="3"/>
      <c r="P555" s="41"/>
      <c r="Q555" s="40"/>
    </row>
    <row r="556" spans="1:17" x14ac:dyDescent="0.2">
      <c r="A556" s="3"/>
      <c r="B556" s="30">
        <v>42461</v>
      </c>
      <c r="C556" s="32">
        <v>277297.09061653767</v>
      </c>
      <c r="D556" s="38">
        <v>289.88640198803813</v>
      </c>
      <c r="E556" s="33">
        <v>5.0063933121862192E-3</v>
      </c>
      <c r="F556" s="3"/>
      <c r="G556" s="3"/>
      <c r="H556" s="3"/>
      <c r="I556" s="3"/>
      <c r="J556" s="3"/>
      <c r="K556" s="3"/>
      <c r="L556" s="3"/>
      <c r="M556" s="3"/>
      <c r="N556" s="3"/>
      <c r="O556" s="3"/>
      <c r="P556" s="41"/>
      <c r="Q556" s="40"/>
    </row>
    <row r="557" spans="1:17" x14ac:dyDescent="0.2">
      <c r="A557" s="3"/>
      <c r="B557" s="51">
        <v>42491</v>
      </c>
      <c r="C557" s="52">
        <v>275418.62011391268</v>
      </c>
      <c r="D557" s="53">
        <v>287.68055367448261</v>
      </c>
      <c r="E557" s="54">
        <v>-0.63835036068084605</v>
      </c>
      <c r="F557" s="3"/>
      <c r="G557" s="3"/>
      <c r="H557" s="3"/>
      <c r="I557" s="3"/>
      <c r="J557" s="3"/>
      <c r="K557" s="3"/>
      <c r="L557" s="3"/>
      <c r="M557" s="3"/>
      <c r="N557" s="3"/>
      <c r="O557" s="3"/>
      <c r="P557" s="41"/>
      <c r="Q557" s="40"/>
    </row>
    <row r="558" spans="1:17" x14ac:dyDescent="0.2">
      <c r="A558" s="3"/>
      <c r="B558" s="30">
        <v>42522</v>
      </c>
      <c r="C558" s="32">
        <v>276421.50199380011</v>
      </c>
      <c r="D558" s="38">
        <v>288.48343817475734</v>
      </c>
      <c r="E558" s="33">
        <v>0.3153839144510755</v>
      </c>
      <c r="F558" s="3"/>
      <c r="G558" s="3"/>
      <c r="H558" s="3"/>
      <c r="I558" s="3"/>
      <c r="J558" s="3"/>
      <c r="K558" s="3"/>
      <c r="L558" s="3"/>
      <c r="M558" s="3"/>
      <c r="N558" s="3"/>
      <c r="O558" s="3"/>
      <c r="P558" s="41"/>
      <c r="Q558" s="40"/>
    </row>
    <row r="559" spans="1:17" x14ac:dyDescent="0.2">
      <c r="A559" s="3"/>
      <c r="B559" s="51">
        <v>42552</v>
      </c>
      <c r="C559" s="52">
        <v>276889.31905843102</v>
      </c>
      <c r="D559" s="53">
        <v>288.66063602347026</v>
      </c>
      <c r="E559" s="54">
        <v>0.14869371553756139</v>
      </c>
      <c r="F559" s="3"/>
      <c r="G559" s="3"/>
      <c r="H559" s="3"/>
      <c r="I559" s="3"/>
      <c r="J559" s="3"/>
      <c r="K559" s="3"/>
      <c r="L559" s="3"/>
      <c r="M559" s="3"/>
      <c r="N559" s="3"/>
      <c r="O559" s="3"/>
      <c r="P559" s="41"/>
      <c r="Q559" s="40"/>
    </row>
    <row r="560" spans="1:17" x14ac:dyDescent="0.2">
      <c r="A560" s="3"/>
      <c r="B560" s="30">
        <v>42583</v>
      </c>
      <c r="C560" s="32">
        <v>277720.27897322713</v>
      </c>
      <c r="D560" s="38">
        <v>289.25901396847621</v>
      </c>
      <c r="E560" s="33">
        <v>0.27562311192994571</v>
      </c>
      <c r="F560" s="3"/>
      <c r="G560" s="3"/>
      <c r="H560" s="3"/>
      <c r="I560" s="3"/>
      <c r="J560" s="3"/>
      <c r="K560" s="3"/>
      <c r="L560" s="3"/>
      <c r="M560" s="3"/>
      <c r="N560" s="3"/>
      <c r="O560" s="3"/>
      <c r="P560" s="41"/>
      <c r="Q560" s="40"/>
    </row>
    <row r="561" spans="1:17" x14ac:dyDescent="0.2">
      <c r="A561" s="3"/>
      <c r="B561" s="51">
        <v>42614</v>
      </c>
      <c r="C561" s="52">
        <v>279478.83610122674</v>
      </c>
      <c r="D561" s="53">
        <v>289.71130866552193</v>
      </c>
      <c r="E561" s="54">
        <v>0.63798920478335219</v>
      </c>
      <c r="F561" s="3"/>
      <c r="G561" s="3"/>
      <c r="H561" s="3"/>
      <c r="I561" s="3"/>
      <c r="J561" s="3"/>
      <c r="K561" s="3"/>
      <c r="L561" s="3"/>
      <c r="M561" s="3"/>
      <c r="N561" s="3"/>
      <c r="O561" s="3"/>
      <c r="P561" s="41"/>
      <c r="Q561" s="40"/>
    </row>
    <row r="562" spans="1:17" x14ac:dyDescent="0.2">
      <c r="A562" s="3"/>
      <c r="B562" s="30">
        <v>42644</v>
      </c>
      <c r="C562" s="32">
        <v>282129.03805558168</v>
      </c>
      <c r="D562" s="38">
        <v>290.70090584455568</v>
      </c>
      <c r="E562" s="33">
        <v>0.97053004508309471</v>
      </c>
      <c r="F562" s="3"/>
      <c r="G562" s="3"/>
      <c r="H562" s="3"/>
      <c r="I562" s="3"/>
      <c r="J562" s="3"/>
      <c r="K562" s="3"/>
      <c r="L562" s="3"/>
      <c r="M562" s="3"/>
      <c r="N562" s="3"/>
      <c r="O562" s="3"/>
      <c r="P562" s="41"/>
      <c r="Q562" s="40"/>
    </row>
    <row r="563" spans="1:17" x14ac:dyDescent="0.2">
      <c r="A563" s="3"/>
      <c r="B563" s="51">
        <v>42675</v>
      </c>
      <c r="C563" s="52">
        <v>283867.7887534544</v>
      </c>
      <c r="D563" s="53">
        <v>290.4633929728484</v>
      </c>
      <c r="E563" s="54">
        <v>0.61057376001718922</v>
      </c>
      <c r="F563" s="3"/>
      <c r="G563" s="3"/>
      <c r="H563" s="3"/>
      <c r="I563" s="3"/>
      <c r="J563" s="3"/>
      <c r="K563" s="3"/>
      <c r="L563" s="3"/>
      <c r="M563" s="3"/>
      <c r="N563" s="3"/>
      <c r="O563" s="3"/>
      <c r="P563" s="41"/>
      <c r="Q563" s="40"/>
    </row>
    <row r="564" spans="1:17" x14ac:dyDescent="0.2">
      <c r="A564" s="3"/>
      <c r="B564" s="30">
        <v>42705</v>
      </c>
      <c r="C564" s="32">
        <v>285994.37279828289</v>
      </c>
      <c r="D564" s="38">
        <v>291.37457829391349</v>
      </c>
      <c r="E564" s="33">
        <v>0.77285537233284174</v>
      </c>
      <c r="F564" s="3"/>
      <c r="G564" s="3"/>
      <c r="H564" s="3"/>
      <c r="I564" s="3"/>
      <c r="J564" s="3"/>
      <c r="K564" s="3"/>
      <c r="L564" s="3"/>
      <c r="M564" s="3"/>
      <c r="N564" s="3"/>
      <c r="O564" s="3"/>
      <c r="P564" s="41"/>
      <c r="Q564" s="40"/>
    </row>
    <row r="565" spans="1:17" x14ac:dyDescent="0.2">
      <c r="A565" s="3"/>
      <c r="B565" s="51">
        <v>42736</v>
      </c>
      <c r="C565" s="52">
        <v>288305.17389700422</v>
      </c>
      <c r="D565" s="53">
        <v>293.71739403089197</v>
      </c>
      <c r="E565" s="54">
        <v>0.77768960638024964</v>
      </c>
      <c r="F565" s="3"/>
      <c r="G565" s="3"/>
      <c r="H565" s="3"/>
      <c r="I565" s="3"/>
      <c r="J565" s="3"/>
      <c r="K565" s="3"/>
      <c r="L565" s="3"/>
      <c r="M565" s="3"/>
      <c r="N565" s="3"/>
      <c r="O565" s="3"/>
      <c r="P565" s="41"/>
      <c r="Q565" s="40"/>
    </row>
    <row r="566" spans="1:17" x14ac:dyDescent="0.2">
      <c r="A566" s="3"/>
      <c r="B566" s="30">
        <v>42767</v>
      </c>
      <c r="C566" s="32">
        <v>290047.78584225039</v>
      </c>
      <c r="D566" s="38">
        <v>295.45610448284918</v>
      </c>
      <c r="E566" s="33">
        <v>0.6076902453004891</v>
      </c>
      <c r="F566" s="3"/>
      <c r="G566" s="3"/>
      <c r="H566" s="3"/>
      <c r="I566" s="3"/>
      <c r="J566" s="3"/>
      <c r="K566" s="3"/>
      <c r="L566" s="3"/>
      <c r="M566" s="3"/>
      <c r="N566" s="3"/>
      <c r="O566" s="3"/>
      <c r="P566" s="41"/>
      <c r="Q566" s="40"/>
    </row>
    <row r="567" spans="1:17" x14ac:dyDescent="0.2">
      <c r="A567" s="3"/>
      <c r="B567" s="51">
        <v>42795</v>
      </c>
      <c r="C567" s="52">
        <v>291500.75492561172</v>
      </c>
      <c r="D567" s="53">
        <v>297.07792144970125</v>
      </c>
      <c r="E567" s="54">
        <v>0.52538479072572386</v>
      </c>
      <c r="F567" s="3"/>
      <c r="G567" s="3"/>
      <c r="H567" s="3"/>
      <c r="I567" s="3"/>
      <c r="J567" s="3"/>
      <c r="K567" s="3"/>
      <c r="L567" s="3"/>
      <c r="M567" s="3"/>
      <c r="N567" s="3"/>
      <c r="O567" s="3"/>
      <c r="P567" s="41"/>
      <c r="Q567" s="40"/>
    </row>
    <row r="568" spans="1:17" x14ac:dyDescent="0.2">
      <c r="A568" s="3"/>
      <c r="B568" s="30">
        <v>42826</v>
      </c>
      <c r="C568" s="32">
        <v>291264.16333687818</v>
      </c>
      <c r="D568" s="38">
        <v>296.91208578318788</v>
      </c>
      <c r="E568" s="33">
        <v>-3.3265253895976343E-2</v>
      </c>
      <c r="F568" s="3"/>
      <c r="G568" s="3"/>
      <c r="H568" s="3"/>
      <c r="I568" s="3"/>
      <c r="J568" s="3"/>
      <c r="K568" s="3"/>
      <c r="L568" s="3"/>
      <c r="M568" s="3"/>
      <c r="N568" s="3"/>
      <c r="O568" s="3"/>
      <c r="P568" s="41"/>
      <c r="Q568" s="40"/>
    </row>
    <row r="569" spans="1:17" x14ac:dyDescent="0.2">
      <c r="A569" s="3"/>
      <c r="B569" s="51">
        <v>42856</v>
      </c>
      <c r="C569" s="52">
        <v>291153.38611970015</v>
      </c>
      <c r="D569" s="53">
        <v>296.55272021054844</v>
      </c>
      <c r="E569" s="54">
        <v>-3.1708092160727119E-3</v>
      </c>
      <c r="F569" s="3"/>
      <c r="G569" s="3"/>
      <c r="H569" s="3"/>
      <c r="I569" s="3"/>
      <c r="J569" s="3"/>
      <c r="K569" s="3"/>
      <c r="L569" s="3"/>
      <c r="M569" s="3"/>
      <c r="N569" s="3"/>
      <c r="O569" s="3"/>
      <c r="P569" s="41"/>
      <c r="Q569" s="40"/>
    </row>
    <row r="570" spans="1:17" x14ac:dyDescent="0.2">
      <c r="A570" s="3"/>
      <c r="B570" s="30">
        <v>42887</v>
      </c>
      <c r="C570" s="32">
        <v>290026.53536437417</v>
      </c>
      <c r="D570" s="38">
        <v>295.07783872172843</v>
      </c>
      <c r="E570" s="33">
        <v>-0.43105524755871727</v>
      </c>
      <c r="F570" s="3"/>
      <c r="G570" s="3"/>
      <c r="H570" s="3"/>
      <c r="I570" s="3"/>
      <c r="J570" s="3"/>
      <c r="K570" s="3"/>
      <c r="L570" s="3"/>
      <c r="M570" s="3"/>
      <c r="N570" s="3"/>
      <c r="O570" s="3"/>
      <c r="P570" s="41"/>
      <c r="Q570" s="40"/>
    </row>
    <row r="571" spans="1:17" x14ac:dyDescent="0.2">
      <c r="A571" s="3"/>
      <c r="B571" s="51">
        <v>42917</v>
      </c>
      <c r="C571" s="52">
        <v>289885.18126451259</v>
      </c>
      <c r="D571" s="53">
        <v>294.67651857079375</v>
      </c>
      <c r="E571" s="54">
        <v>-6.0437930867877299E-2</v>
      </c>
      <c r="F571" s="3"/>
      <c r="G571" s="3"/>
      <c r="H571" s="3"/>
      <c r="I571" s="3"/>
      <c r="J571" s="3"/>
      <c r="K571" s="3"/>
      <c r="L571" s="3"/>
      <c r="M571" s="3"/>
      <c r="N571" s="3"/>
      <c r="O571" s="3"/>
      <c r="P571" s="41"/>
      <c r="Q571" s="40"/>
    </row>
    <row r="572" spans="1:17" x14ac:dyDescent="0.2">
      <c r="A572" s="3"/>
      <c r="B572" s="30">
        <v>42948</v>
      </c>
      <c r="C572" s="32">
        <v>290351.52750751318</v>
      </c>
      <c r="D572" s="38">
        <v>294.66942093902759</v>
      </c>
      <c r="E572" s="33">
        <v>0.11749972768689076</v>
      </c>
      <c r="F572" s="3"/>
      <c r="G572" s="3"/>
      <c r="H572" s="3"/>
      <c r="I572" s="3"/>
      <c r="J572" s="3"/>
      <c r="K572" s="3"/>
      <c r="L572" s="3"/>
      <c r="M572" s="3"/>
      <c r="N572" s="3"/>
      <c r="O572" s="3"/>
      <c r="P572" s="41"/>
      <c r="Q572" s="40"/>
    </row>
    <row r="573" spans="1:17" x14ac:dyDescent="0.2">
      <c r="A573" s="3"/>
      <c r="B573" s="51">
        <v>42979</v>
      </c>
      <c r="C573" s="52">
        <v>292184.80600869242</v>
      </c>
      <c r="D573" s="53">
        <v>295.30463421873282</v>
      </c>
      <c r="E573" s="54">
        <v>0.64288733629042838</v>
      </c>
      <c r="F573" s="3"/>
      <c r="G573" s="3"/>
      <c r="H573" s="3"/>
      <c r="I573" s="3"/>
      <c r="J573" s="3"/>
      <c r="K573" s="3"/>
      <c r="L573" s="3"/>
      <c r="M573" s="3"/>
      <c r="N573" s="3"/>
      <c r="O573" s="3"/>
      <c r="P573" s="41"/>
      <c r="Q573" s="40"/>
    </row>
    <row r="574" spans="1:17" x14ac:dyDescent="0.2">
      <c r="A574" s="3"/>
      <c r="B574" s="30">
        <v>43009</v>
      </c>
      <c r="C574" s="32">
        <v>293542.53867697495</v>
      </c>
      <c r="D574" s="38">
        <v>294.34502649750101</v>
      </c>
      <c r="E574" s="33">
        <v>0.4899846433206676</v>
      </c>
      <c r="F574" s="3"/>
      <c r="G574" s="3"/>
      <c r="H574" s="3"/>
      <c r="I574" s="3"/>
      <c r="J574" s="3"/>
      <c r="K574" s="3"/>
      <c r="L574" s="3"/>
      <c r="M574" s="3"/>
      <c r="N574" s="3"/>
      <c r="O574" s="3"/>
      <c r="P574" s="41"/>
      <c r="Q574" s="40"/>
    </row>
    <row r="575" spans="1:17" x14ac:dyDescent="0.2">
      <c r="A575" s="3"/>
      <c r="B575" s="51">
        <v>43040</v>
      </c>
      <c r="C575" s="52">
        <v>294658.84392395092</v>
      </c>
      <c r="D575" s="53">
        <v>293.1622922988725</v>
      </c>
      <c r="E575" s="54">
        <v>0.40110119093637309</v>
      </c>
      <c r="F575" s="3"/>
      <c r="G575" s="3"/>
      <c r="H575" s="3"/>
      <c r="I575" s="3"/>
      <c r="J575" s="3"/>
      <c r="K575" s="3"/>
      <c r="L575" s="3"/>
      <c r="M575" s="3"/>
      <c r="N575" s="3"/>
      <c r="O575" s="3"/>
      <c r="P575" s="41"/>
      <c r="Q575" s="40"/>
    </row>
    <row r="576" spans="1:17" x14ac:dyDescent="0.2">
      <c r="A576" s="3"/>
      <c r="B576" s="30">
        <v>43070</v>
      </c>
      <c r="C576" s="32">
        <v>295560.96215716243</v>
      </c>
      <c r="D576" s="38">
        <v>292.06887662042402</v>
      </c>
      <c r="E576" s="33">
        <v>0.69440535889420119</v>
      </c>
      <c r="F576" s="3"/>
      <c r="G576" s="3"/>
      <c r="H576" s="3"/>
      <c r="I576" s="3"/>
      <c r="J576" s="3"/>
      <c r="K576" s="3"/>
      <c r="L576" s="3"/>
      <c r="M576" s="3"/>
      <c r="N576" s="3"/>
      <c r="O576" s="3"/>
      <c r="P576" s="41"/>
      <c r="Q576" s="40"/>
    </row>
    <row r="577" spans="1:17" x14ac:dyDescent="0.2">
      <c r="A577" s="3"/>
      <c r="B577" s="51">
        <v>43101</v>
      </c>
      <c r="C577" s="52">
        <v>297174.38803285128</v>
      </c>
      <c r="D577" s="53">
        <v>294.44878631249577</v>
      </c>
      <c r="E577" s="54">
        <f>+C577/C576*100-100</f>
        <v>0.54588598707798042</v>
      </c>
      <c r="F577" s="3"/>
      <c r="G577" s="3"/>
      <c r="H577" s="3"/>
      <c r="I577" s="3"/>
      <c r="J577" s="3"/>
      <c r="K577" s="3"/>
      <c r="L577" s="3"/>
      <c r="M577" s="3"/>
      <c r="N577" s="3"/>
      <c r="O577" s="3"/>
      <c r="P577" s="41"/>
      <c r="Q577" s="40"/>
    </row>
    <row r="578" spans="1:17" x14ac:dyDescent="0.2">
      <c r="A578" s="3"/>
      <c r="B578" s="30">
        <v>43132</v>
      </c>
      <c r="C578" s="32">
        <v>298313.43968194578</v>
      </c>
      <c r="D578" s="38">
        <v>295.84591059080907</v>
      </c>
      <c r="E578" s="33">
        <f t="shared" ref="E578:E599" si="10">+C578/C577*100-100</f>
        <v>0.38329401690182863</v>
      </c>
      <c r="F578" s="3"/>
      <c r="G578" s="3"/>
      <c r="H578" s="3"/>
      <c r="I578" s="3"/>
      <c r="J578" s="3"/>
      <c r="K578" s="3"/>
      <c r="L578" s="3"/>
      <c r="M578" s="3"/>
      <c r="N578" s="3"/>
      <c r="O578" s="3"/>
      <c r="P578" s="41"/>
      <c r="Q578" s="40"/>
    </row>
    <row r="579" spans="1:17" x14ac:dyDescent="0.2">
      <c r="A579" s="3"/>
      <c r="B579" s="51">
        <v>43160</v>
      </c>
      <c r="C579" s="52">
        <v>297460.70342991932</v>
      </c>
      <c r="D579" s="53">
        <v>294.91977650020641</v>
      </c>
      <c r="E579" s="54">
        <f t="shared" si="10"/>
        <v>-0.28585244196025883</v>
      </c>
      <c r="F579" s="3"/>
      <c r="G579" s="3"/>
      <c r="H579" s="3"/>
      <c r="I579" s="3"/>
      <c r="J579" s="3"/>
      <c r="K579" s="3"/>
      <c r="L579" s="3"/>
      <c r="M579" s="3"/>
      <c r="N579" s="3"/>
      <c r="O579" s="3"/>
      <c r="P579" s="41"/>
      <c r="Q579" s="40"/>
    </row>
    <row r="580" spans="1:17" x14ac:dyDescent="0.2">
      <c r="A580" s="3"/>
      <c r="B580" s="30">
        <v>43191</v>
      </c>
      <c r="C580" s="32">
        <v>296660.34914428281</v>
      </c>
      <c r="D580" s="38">
        <v>292.92446423974837</v>
      </c>
      <c r="E580" s="33">
        <f t="shared" si="10"/>
        <v>-0.26906219087358352</v>
      </c>
      <c r="F580" s="3"/>
      <c r="G580" s="3"/>
      <c r="H580" s="3"/>
      <c r="I580" s="3"/>
      <c r="J580" s="3"/>
      <c r="K580" s="3"/>
      <c r="L580" s="3"/>
      <c r="M580" s="3"/>
      <c r="N580" s="3"/>
      <c r="O580" s="3"/>
      <c r="P580" s="41"/>
      <c r="Q580" s="40"/>
    </row>
    <row r="581" spans="1:17" x14ac:dyDescent="0.2">
      <c r="A581" s="3"/>
      <c r="B581" s="51">
        <v>43221</v>
      </c>
      <c r="C581" s="52">
        <v>295704.69589668873</v>
      </c>
      <c r="D581" s="53">
        <v>291.47160238290633</v>
      </c>
      <c r="E581" s="54">
        <f t="shared" si="10"/>
        <v>-0.32213716809498294</v>
      </c>
      <c r="F581" s="3"/>
      <c r="G581" s="3"/>
      <c r="H581" s="3"/>
      <c r="I581" s="3"/>
      <c r="J581" s="3"/>
      <c r="K581" s="3"/>
      <c r="L581" s="3"/>
      <c r="M581" s="3"/>
      <c r="N581" s="3"/>
      <c r="O581" s="3"/>
      <c r="P581" s="41"/>
      <c r="Q581" s="40"/>
    </row>
    <row r="582" spans="1:17" x14ac:dyDescent="0.2">
      <c r="A582" s="3"/>
      <c r="B582" s="30">
        <v>43252</v>
      </c>
      <c r="C582" s="32">
        <v>296136.92713362817</v>
      </c>
      <c r="D582" s="38">
        <v>291.00184087900652</v>
      </c>
      <c r="E582" s="33">
        <f t="shared" si="10"/>
        <v>0.14616989278061965</v>
      </c>
      <c r="F582" s="3"/>
      <c r="G582" s="3"/>
      <c r="H582" s="3"/>
      <c r="I582" s="3"/>
      <c r="J582" s="3"/>
      <c r="K582" s="3"/>
      <c r="L582" s="3"/>
      <c r="M582" s="3"/>
      <c r="N582" s="3"/>
      <c r="O582" s="3"/>
      <c r="P582" s="41"/>
      <c r="Q582" s="40"/>
    </row>
    <row r="583" spans="1:17" x14ac:dyDescent="0.2">
      <c r="A583" s="3"/>
      <c r="B583" s="51">
        <v>43282</v>
      </c>
      <c r="C583" s="52">
        <v>295042.26431758457</v>
      </c>
      <c r="D583" s="53">
        <v>290.23573337084122</v>
      </c>
      <c r="E583" s="54">
        <f t="shared" si="10"/>
        <v>-0.36964752306950288</v>
      </c>
      <c r="F583" s="3"/>
      <c r="G583" s="3"/>
      <c r="H583" s="3"/>
      <c r="I583" s="3"/>
      <c r="J583" s="3"/>
      <c r="K583" s="3"/>
      <c r="L583" s="3"/>
      <c r="M583" s="3"/>
      <c r="N583" s="3"/>
      <c r="O583" s="3"/>
      <c r="P583" s="41"/>
      <c r="Q583" s="40"/>
    </row>
    <row r="584" spans="1:17" x14ac:dyDescent="0.2">
      <c r="A584" s="3"/>
      <c r="B584" s="30">
        <v>43313</v>
      </c>
      <c r="C584" s="32">
        <v>295883.66852410889</v>
      </c>
      <c r="D584" s="38">
        <v>290.75842482432438</v>
      </c>
      <c r="E584" s="33">
        <f t="shared" si="10"/>
        <v>0.2851809073762297</v>
      </c>
      <c r="F584" s="3"/>
      <c r="G584" s="3"/>
      <c r="H584" s="3"/>
      <c r="I584" s="3"/>
      <c r="J584" s="3"/>
      <c r="K584" s="3"/>
      <c r="L584" s="3"/>
      <c r="M584" s="3"/>
      <c r="N584" s="3"/>
      <c r="O584" s="3"/>
      <c r="P584" s="41"/>
      <c r="Q584" s="40"/>
    </row>
    <row r="585" spans="1:17" x14ac:dyDescent="0.2">
      <c r="A585" s="3"/>
      <c r="B585" s="51">
        <v>43344</v>
      </c>
      <c r="C585" s="52">
        <v>296762.15003670746</v>
      </c>
      <c r="D585" s="53">
        <v>291.05828913830521</v>
      </c>
      <c r="E585" s="54">
        <f t="shared" si="10"/>
        <v>0.29690098036856227</v>
      </c>
      <c r="F585" s="3"/>
      <c r="G585" s="3"/>
      <c r="H585" s="3"/>
      <c r="I585" s="3"/>
      <c r="J585" s="3"/>
      <c r="K585" s="3"/>
      <c r="L585" s="3"/>
      <c r="M585" s="3"/>
      <c r="N585" s="3"/>
      <c r="O585" s="3"/>
      <c r="P585" s="41"/>
      <c r="Q585" s="40"/>
    </row>
    <row r="586" spans="1:17" x14ac:dyDescent="0.2">
      <c r="A586" s="3"/>
      <c r="B586" s="30">
        <v>43374</v>
      </c>
      <c r="C586" s="32">
        <v>298734.4366485129</v>
      </c>
      <c r="D586" s="38">
        <v>292.82369481971642</v>
      </c>
      <c r="E586" s="33">
        <f t="shared" si="10"/>
        <v>0.66460180705709604</v>
      </c>
      <c r="F586" s="3"/>
      <c r="G586" s="3"/>
      <c r="H586" s="3"/>
      <c r="I586" s="3"/>
      <c r="J586" s="3"/>
      <c r="K586" s="3"/>
      <c r="L586" s="3"/>
      <c r="M586" s="3"/>
      <c r="N586" s="3"/>
      <c r="O586" s="3"/>
      <c r="P586" s="41"/>
      <c r="Q586" s="40"/>
    </row>
    <row r="587" spans="1:17" x14ac:dyDescent="0.2">
      <c r="A587" s="3"/>
      <c r="B587" s="51">
        <v>43405</v>
      </c>
      <c r="C587" s="52">
        <v>297922.60392567079</v>
      </c>
      <c r="D587" s="53">
        <v>292.6495485578543</v>
      </c>
      <c r="E587" s="54">
        <f t="shared" si="10"/>
        <v>-0.27175732799673824</v>
      </c>
      <c r="F587" s="3"/>
      <c r="G587" s="3"/>
      <c r="H587" s="3"/>
      <c r="I587" s="3"/>
      <c r="J587" s="3"/>
      <c r="K587" s="3"/>
      <c r="L587" s="3"/>
      <c r="M587" s="3"/>
      <c r="N587" s="3"/>
      <c r="O587" s="3"/>
      <c r="P587" s="41"/>
      <c r="Q587" s="40"/>
    </row>
    <row r="588" spans="1:17" x14ac:dyDescent="0.2">
      <c r="A588" s="3"/>
      <c r="B588" s="30">
        <v>43435</v>
      </c>
      <c r="C588" s="32">
        <v>298472.39186192898</v>
      </c>
      <c r="D588" s="38">
        <v>292.36656208790441</v>
      </c>
      <c r="E588" s="33">
        <f t="shared" si="10"/>
        <v>0.18454052462408299</v>
      </c>
      <c r="F588" s="3"/>
      <c r="G588" s="3"/>
      <c r="H588" s="3"/>
      <c r="I588" s="3"/>
      <c r="J588" s="3"/>
      <c r="K588" s="3"/>
      <c r="L588" s="3"/>
      <c r="M588" s="3"/>
      <c r="N588" s="3"/>
      <c r="O588" s="3"/>
      <c r="P588" s="41"/>
      <c r="Q588" s="40"/>
    </row>
    <row r="589" spans="1:17" x14ac:dyDescent="0.2">
      <c r="A589" s="3"/>
      <c r="B589" s="51">
        <v>43466</v>
      </c>
      <c r="C589" s="52">
        <v>298998.19009337487</v>
      </c>
      <c r="D589" s="53">
        <v>292.5185540024363</v>
      </c>
      <c r="E589" s="54">
        <f t="shared" si="10"/>
        <v>0.17616310445527006</v>
      </c>
      <c r="F589" s="3"/>
      <c r="G589" s="3"/>
      <c r="H589" s="3"/>
      <c r="I589" s="3"/>
      <c r="J589" s="3"/>
      <c r="K589" s="3"/>
      <c r="L589" s="3"/>
      <c r="M589" s="3"/>
      <c r="N589" s="3"/>
      <c r="O589" s="3"/>
      <c r="P589" s="41"/>
      <c r="Q589" s="40"/>
    </row>
    <row r="590" spans="1:17" x14ac:dyDescent="0.2">
      <c r="A590" s="3"/>
      <c r="B590" s="30">
        <v>43497</v>
      </c>
      <c r="C590" s="32">
        <v>300254.52621377422</v>
      </c>
      <c r="D590" s="38">
        <v>293.9000219909027</v>
      </c>
      <c r="E590" s="33">
        <f t="shared" si="10"/>
        <v>0.4201818479259174</v>
      </c>
      <c r="F590" s="3"/>
      <c r="G590" s="3"/>
      <c r="H590" s="3"/>
      <c r="I590" s="3"/>
      <c r="J590" s="3"/>
      <c r="K590" s="3"/>
      <c r="L590" s="3"/>
      <c r="M590" s="3"/>
      <c r="N590" s="3"/>
      <c r="O590" s="3"/>
      <c r="P590" s="41"/>
      <c r="Q590" s="40"/>
    </row>
    <row r="591" spans="1:17" x14ac:dyDescent="0.2">
      <c r="A591" s="3"/>
      <c r="B591" s="51">
        <v>43525</v>
      </c>
      <c r="C591" s="61">
        <v>299193.89043747226</v>
      </c>
      <c r="D591" s="62">
        <v>292.87079235946936</v>
      </c>
      <c r="E591" s="54">
        <f t="shared" si="10"/>
        <v>-0.35324555791935097</v>
      </c>
      <c r="F591" s="3"/>
      <c r="G591" s="3"/>
      <c r="H591" s="3"/>
      <c r="I591" s="3"/>
      <c r="J591" s="3"/>
      <c r="K591" s="3"/>
      <c r="L591" s="3"/>
      <c r="M591" s="3"/>
      <c r="N591" s="3"/>
      <c r="O591" s="3"/>
      <c r="P591" s="41"/>
      <c r="Q591" s="40"/>
    </row>
    <row r="592" spans="1:17" x14ac:dyDescent="0.2">
      <c r="A592" s="3"/>
      <c r="B592" s="60">
        <v>43556</v>
      </c>
      <c r="C592" s="63">
        <v>298148.04282859783</v>
      </c>
      <c r="D592" s="64">
        <v>291.84114832909813</v>
      </c>
      <c r="E592" s="65">
        <f t="shared" si="10"/>
        <v>-0.34955513541578398</v>
      </c>
      <c r="F592" s="3"/>
      <c r="G592" s="3"/>
      <c r="H592" s="3"/>
      <c r="I592" s="3"/>
      <c r="J592" s="3"/>
      <c r="K592" s="3"/>
      <c r="L592" s="3"/>
      <c r="M592" s="3"/>
      <c r="N592" s="3"/>
      <c r="O592" s="3"/>
      <c r="P592" s="41"/>
      <c r="Q592" s="40"/>
    </row>
    <row r="593" spans="1:17" x14ac:dyDescent="0.2">
      <c r="A593" s="3"/>
      <c r="B593" s="51">
        <v>43586</v>
      </c>
      <c r="C593" s="61">
        <v>297703.17532904592</v>
      </c>
      <c r="D593" s="62">
        <v>291.51254748687063</v>
      </c>
      <c r="E593" s="54">
        <f t="shared" si="10"/>
        <v>-0.1492102699488953</v>
      </c>
      <c r="F593" s="3"/>
      <c r="G593" s="3"/>
      <c r="H593" s="3"/>
      <c r="I593" s="3"/>
      <c r="J593" s="3"/>
      <c r="K593" s="3"/>
      <c r="L593" s="3"/>
      <c r="M593" s="3"/>
      <c r="N593" s="3"/>
      <c r="O593" s="3"/>
      <c r="P593" s="41"/>
      <c r="Q593" s="40"/>
    </row>
    <row r="594" spans="1:17" x14ac:dyDescent="0.2">
      <c r="A594" s="3"/>
      <c r="B594" s="60">
        <v>43617</v>
      </c>
      <c r="C594" s="63">
        <v>297319.49746966531</v>
      </c>
      <c r="D594" s="64">
        <v>290.99759456181363</v>
      </c>
      <c r="E594" s="65">
        <f t="shared" si="10"/>
        <v>-0.12887933054679479</v>
      </c>
      <c r="F594" s="3"/>
      <c r="G594" s="3"/>
      <c r="H594" s="3"/>
      <c r="I594" s="3"/>
      <c r="J594" s="3"/>
      <c r="K594" s="3"/>
      <c r="L594" s="3"/>
      <c r="M594" s="3"/>
      <c r="N594" s="3"/>
      <c r="O594" s="3"/>
      <c r="P594" s="41"/>
      <c r="Q594" s="40"/>
    </row>
    <row r="595" spans="1:17" x14ac:dyDescent="0.2">
      <c r="A595" s="3"/>
      <c r="B595" s="51">
        <v>43647</v>
      </c>
      <c r="C595" s="61">
        <v>296464.04165616148</v>
      </c>
      <c r="D595" s="62">
        <v>290.14832548219152</v>
      </c>
      <c r="E595" s="54">
        <f t="shared" si="10"/>
        <v>-0.28772274296983369</v>
      </c>
      <c r="F595" s="3"/>
      <c r="G595" s="3"/>
      <c r="H595" s="3"/>
      <c r="I595" s="3"/>
      <c r="J595" s="3"/>
      <c r="K595" s="3"/>
      <c r="L595" s="3"/>
      <c r="M595" s="3"/>
      <c r="N595" s="3"/>
      <c r="O595" s="3"/>
      <c r="P595" s="41"/>
      <c r="Q595" s="40"/>
    </row>
    <row r="596" spans="1:17" x14ac:dyDescent="0.2">
      <c r="A596" s="3"/>
      <c r="B596" s="60">
        <v>43678</v>
      </c>
      <c r="C596" s="63">
        <v>296366.09778595524</v>
      </c>
      <c r="D596" s="64">
        <v>289.98992672609245</v>
      </c>
      <c r="E596" s="65">
        <f t="shared" si="10"/>
        <v>-3.3037352408442189E-2</v>
      </c>
      <c r="F596" s="3"/>
      <c r="G596" s="3"/>
      <c r="H596" s="3"/>
      <c r="I596" s="3"/>
      <c r="J596" s="3"/>
      <c r="K596" s="3"/>
      <c r="L596" s="3"/>
      <c r="M596" s="3"/>
      <c r="N596" s="3"/>
      <c r="O596" s="3"/>
      <c r="P596" s="41"/>
      <c r="Q596" s="40"/>
    </row>
    <row r="597" spans="1:17" x14ac:dyDescent="0.2">
      <c r="A597" s="3"/>
      <c r="B597" s="51">
        <v>43709</v>
      </c>
      <c r="C597" s="61">
        <v>297989.48572991369</v>
      </c>
      <c r="D597" s="62">
        <v>291.5733143340193</v>
      </c>
      <c r="E597" s="54">
        <f t="shared" si="10"/>
        <v>0.54776438873615518</v>
      </c>
      <c r="F597" s="3"/>
      <c r="G597" s="3"/>
      <c r="H597" s="3"/>
      <c r="I597" s="3"/>
      <c r="J597" s="3"/>
      <c r="K597" s="3"/>
      <c r="L597" s="3"/>
      <c r="M597" s="3"/>
      <c r="N597" s="3"/>
      <c r="O597" s="3"/>
      <c r="P597" s="41"/>
      <c r="Q597" s="40"/>
    </row>
    <row r="598" spans="1:17" x14ac:dyDescent="0.2">
      <c r="A598" s="3"/>
      <c r="B598" s="60">
        <v>43739</v>
      </c>
      <c r="C598" s="63">
        <v>300120.56207879813</v>
      </c>
      <c r="D598" s="64">
        <v>293.57097023314333</v>
      </c>
      <c r="E598" s="65">
        <f t="shared" si="10"/>
        <v>0.71515152410978544</v>
      </c>
      <c r="F598" s="3"/>
      <c r="G598" s="3"/>
      <c r="H598" s="3"/>
      <c r="I598" s="3"/>
      <c r="J598" s="3"/>
      <c r="K598" s="3"/>
      <c r="L598" s="3"/>
      <c r="M598" s="3"/>
      <c r="N598" s="3"/>
      <c r="O598" s="3"/>
      <c r="P598" s="41"/>
      <c r="Q598" s="40"/>
    </row>
    <row r="599" spans="1:17" x14ac:dyDescent="0.2">
      <c r="A599" s="3"/>
      <c r="B599" s="51">
        <v>43770</v>
      </c>
      <c r="C599" s="61">
        <v>300889.78739945998</v>
      </c>
      <c r="D599" s="62">
        <v>294.34825906356372</v>
      </c>
      <c r="E599" s="54">
        <f t="shared" si="10"/>
        <v>0.25630543783263704</v>
      </c>
      <c r="F599" s="3"/>
      <c r="G599" s="3"/>
      <c r="H599" s="3"/>
      <c r="I599" s="3"/>
      <c r="J599" s="3"/>
      <c r="K599" s="3"/>
      <c r="L599" s="3"/>
      <c r="M599" s="3"/>
      <c r="N599" s="3"/>
      <c r="O599" s="3"/>
      <c r="P599" s="41"/>
      <c r="Q599" s="40"/>
    </row>
    <row r="600" spans="1:17" x14ac:dyDescent="0.2">
      <c r="A600" s="3"/>
      <c r="B600" s="60">
        <v>43800</v>
      </c>
      <c r="C600" s="63">
        <v>301113.20473566087</v>
      </c>
      <c r="D600" s="64">
        <v>294.55107371341927</v>
      </c>
      <c r="E600" s="65">
        <f t="shared" ref="E600" si="11">+C600/C599*100-100</f>
        <v>7.4252216445032104E-2</v>
      </c>
      <c r="F600" s="3"/>
      <c r="G600" s="3"/>
      <c r="H600" s="3"/>
      <c r="I600" s="3"/>
      <c r="J600" s="3"/>
      <c r="K600" s="3"/>
      <c r="L600" s="3"/>
      <c r="M600" s="3"/>
      <c r="N600" s="3"/>
      <c r="O600" s="3"/>
      <c r="P600" s="41"/>
      <c r="Q600" s="40"/>
    </row>
    <row r="601" spans="1:17" x14ac:dyDescent="0.2">
      <c r="A601" s="3"/>
      <c r="B601" s="51">
        <v>43831</v>
      </c>
      <c r="C601" s="70">
        <v>301688.22105074249</v>
      </c>
      <c r="D601" s="71">
        <f t="shared" ref="D601" si="12">+D600/C600*C601</f>
        <v>295.11355875341843</v>
      </c>
      <c r="E601" s="72">
        <f t="shared" ref="E601" si="13">+C601/C600*100-100</f>
        <v>0.19096350011831476</v>
      </c>
      <c r="F601" s="3"/>
      <c r="G601" s="3"/>
      <c r="H601" s="3"/>
      <c r="I601" s="3"/>
      <c r="J601" s="3"/>
      <c r="K601" s="3"/>
      <c r="L601" s="3"/>
      <c r="M601" s="3"/>
      <c r="N601" s="3"/>
      <c r="O601" s="3"/>
      <c r="P601" s="41"/>
      <c r="Q601" s="40"/>
    </row>
    <row r="602" spans="1:17" x14ac:dyDescent="0.2">
      <c r="A602" s="3"/>
      <c r="B602" s="66">
        <v>43862</v>
      </c>
      <c r="C602" s="67">
        <v>303189.44527174195</v>
      </c>
      <c r="D602" s="68">
        <f t="shared" ref="D602" si="14">+D601/C601*C602</f>
        <v>296.58206693979361</v>
      </c>
      <c r="E602" s="69">
        <f t="shared" ref="E602" si="15">+C602/C601*100-100</f>
        <v>0.49760783360082428</v>
      </c>
      <c r="F602" s="3"/>
      <c r="G602" s="3"/>
      <c r="H602" s="3"/>
      <c r="I602" s="3"/>
      <c r="J602" s="3"/>
      <c r="K602" s="3"/>
      <c r="L602" s="3"/>
      <c r="M602" s="3"/>
      <c r="N602" s="3"/>
      <c r="O602" s="3"/>
    </row>
    <row r="603" spans="1:17" x14ac:dyDescent="0.2">
      <c r="A603" s="3"/>
      <c r="B603" s="4"/>
      <c r="C603" s="3"/>
      <c r="D603" s="3"/>
      <c r="E603" s="3"/>
      <c r="F603" s="3"/>
      <c r="G603" s="3"/>
      <c r="H603" s="3"/>
      <c r="I603" s="3"/>
      <c r="J603" s="3"/>
      <c r="K603" s="3"/>
      <c r="L603" s="3"/>
      <c r="M603" s="3"/>
      <c r="N603" s="3"/>
      <c r="O603" s="3"/>
    </row>
    <row r="604" spans="1:17" x14ac:dyDescent="0.2">
      <c r="A604" s="3"/>
      <c r="B604" s="4"/>
      <c r="C604" s="13"/>
      <c r="D604" s="3"/>
      <c r="E604" s="3"/>
      <c r="F604" s="3"/>
      <c r="G604" s="3"/>
      <c r="H604" s="3"/>
      <c r="I604" s="3"/>
      <c r="J604" s="3"/>
      <c r="K604" s="3"/>
      <c r="L604" s="3"/>
      <c r="M604" s="3"/>
      <c r="N604" s="3"/>
      <c r="O604" s="3"/>
    </row>
    <row r="605" spans="1:17" x14ac:dyDescent="0.2">
      <c r="A605" s="3"/>
      <c r="B605" s="4"/>
      <c r="C605" s="3"/>
      <c r="D605" s="50"/>
      <c r="E605" s="3"/>
      <c r="F605" s="3"/>
      <c r="G605" s="3"/>
      <c r="H605" s="3"/>
      <c r="I605" s="3"/>
      <c r="J605" s="3"/>
      <c r="K605" s="3"/>
      <c r="L605" s="3"/>
      <c r="M605" s="3"/>
      <c r="N605" s="3"/>
      <c r="O605" s="3"/>
    </row>
    <row r="606" spans="1:17" x14ac:dyDescent="0.2">
      <c r="A606" s="3"/>
      <c r="B606" s="4"/>
      <c r="C606" s="3"/>
      <c r="D606" s="3"/>
      <c r="E606" s="3"/>
      <c r="F606" s="3"/>
      <c r="G606" s="3"/>
      <c r="H606" s="3"/>
      <c r="I606" s="3"/>
      <c r="J606" s="3"/>
      <c r="K606" s="3"/>
      <c r="L606" s="3"/>
      <c r="M606" s="3"/>
      <c r="N606" s="3"/>
      <c r="O606" s="3"/>
    </row>
    <row r="607" spans="1:17" x14ac:dyDescent="0.2">
      <c r="A607" s="3"/>
      <c r="B607" s="4"/>
      <c r="C607" s="3"/>
      <c r="D607" s="3"/>
      <c r="E607" s="3"/>
      <c r="F607" s="3"/>
      <c r="G607" s="3"/>
      <c r="H607" s="3"/>
      <c r="I607" s="3"/>
      <c r="J607" s="3"/>
      <c r="K607" s="3"/>
      <c r="L607" s="3"/>
      <c r="M607" s="3"/>
      <c r="N607" s="3"/>
      <c r="O607" s="3"/>
    </row>
    <row r="608" spans="1:17" x14ac:dyDescent="0.2">
      <c r="A608" s="3"/>
      <c r="B608" s="4"/>
      <c r="C608" s="3"/>
      <c r="D608" s="3"/>
      <c r="E608" s="3"/>
      <c r="F608" s="3"/>
      <c r="G608" s="3"/>
      <c r="H608" s="3"/>
      <c r="I608" s="3"/>
      <c r="J608" s="3"/>
      <c r="K608" s="3"/>
      <c r="L608" s="3"/>
      <c r="M608" s="3"/>
      <c r="N608" s="3"/>
      <c r="O608" s="3"/>
    </row>
    <row r="609" spans="1:15" x14ac:dyDescent="0.2">
      <c r="A609" s="3"/>
      <c r="B609" s="4"/>
      <c r="C609" s="3"/>
      <c r="D609" s="3"/>
      <c r="E609" s="3"/>
      <c r="F609" s="3"/>
      <c r="G609" s="3"/>
      <c r="H609" s="3"/>
      <c r="I609" s="3"/>
      <c r="J609" s="3"/>
      <c r="K609" s="3"/>
      <c r="L609" s="3"/>
      <c r="M609" s="3"/>
      <c r="N609" s="3"/>
      <c r="O609" s="3"/>
    </row>
    <row r="610" spans="1:15" x14ac:dyDescent="0.2">
      <c r="A610" s="3"/>
      <c r="B610" s="4"/>
      <c r="C610" s="3"/>
      <c r="D610" s="3"/>
      <c r="E610" s="3"/>
      <c r="F610" s="3"/>
      <c r="G610" s="3"/>
      <c r="H610" s="3"/>
      <c r="I610" s="3"/>
      <c r="J610" s="3"/>
      <c r="K610" s="3"/>
      <c r="L610" s="3"/>
      <c r="M610" s="3"/>
      <c r="N610" s="3"/>
      <c r="O610" s="3"/>
    </row>
    <row r="611" spans="1:15" x14ac:dyDescent="0.2">
      <c r="A611" s="3"/>
      <c r="B611" s="4"/>
      <c r="C611" s="3"/>
      <c r="D611" s="3"/>
      <c r="E611" s="3"/>
      <c r="F611" s="3"/>
      <c r="G611" s="3"/>
      <c r="H611" s="3"/>
      <c r="I611" s="3"/>
      <c r="J611" s="3"/>
      <c r="K611" s="3"/>
      <c r="L611" s="3"/>
      <c r="M611" s="3"/>
      <c r="N611" s="3"/>
      <c r="O611" s="3"/>
    </row>
    <row r="612" spans="1:15" x14ac:dyDescent="0.2">
      <c r="A612" s="3"/>
      <c r="B612" s="4"/>
      <c r="C612" s="3"/>
      <c r="D612" s="3"/>
      <c r="E612" s="3"/>
      <c r="F612" s="3"/>
      <c r="G612" s="3"/>
      <c r="H612" s="3"/>
      <c r="I612" s="3"/>
      <c r="J612" s="3"/>
      <c r="K612" s="3"/>
      <c r="L612" s="3"/>
      <c r="M612" s="3"/>
      <c r="N612" s="3"/>
      <c r="O612" s="3"/>
    </row>
    <row r="613" spans="1:15" x14ac:dyDescent="0.2">
      <c r="A613" s="3"/>
      <c r="B613" s="4"/>
      <c r="C613" s="3"/>
      <c r="D613" s="3"/>
      <c r="E613" s="3"/>
      <c r="F613" s="3"/>
      <c r="G613" s="3"/>
      <c r="H613" s="3"/>
      <c r="I613" s="3"/>
      <c r="J613" s="3"/>
      <c r="K613" s="3"/>
      <c r="L613" s="3"/>
      <c r="M613" s="3"/>
      <c r="N613" s="3"/>
      <c r="O613" s="3"/>
    </row>
    <row r="614" spans="1:15" x14ac:dyDescent="0.2">
      <c r="A614" s="3"/>
      <c r="B614" s="4"/>
      <c r="C614" s="3"/>
      <c r="D614" s="3"/>
      <c r="E614" s="3"/>
      <c r="F614" s="3"/>
      <c r="G614" s="3"/>
      <c r="H614" s="3"/>
      <c r="I614" s="3"/>
      <c r="J614" s="3"/>
      <c r="K614" s="3"/>
      <c r="L614" s="3"/>
      <c r="M614" s="3"/>
      <c r="N614" s="3"/>
      <c r="O614" s="3"/>
    </row>
    <row r="615" spans="1:15" x14ac:dyDescent="0.2">
      <c r="A615" s="3"/>
      <c r="B615" s="4"/>
      <c r="C615" s="3"/>
      <c r="D615" s="3"/>
      <c r="E615" s="3"/>
      <c r="F615" s="3"/>
      <c r="G615" s="3"/>
      <c r="H615" s="3"/>
      <c r="I615" s="3"/>
      <c r="J615" s="3"/>
      <c r="K615" s="3"/>
      <c r="L615" s="3"/>
      <c r="M615" s="3"/>
      <c r="N615" s="3"/>
      <c r="O615" s="3"/>
    </row>
    <row r="616" spans="1:15" x14ac:dyDescent="0.2">
      <c r="A616" s="3"/>
      <c r="B616" s="4"/>
      <c r="C616" s="3"/>
      <c r="D616" s="3"/>
      <c r="E616" s="3"/>
      <c r="F616" s="3"/>
      <c r="G616" s="3"/>
      <c r="H616" s="3"/>
      <c r="I616" s="3"/>
      <c r="J616" s="3"/>
      <c r="K616" s="3"/>
      <c r="L616" s="3"/>
      <c r="M616" s="3"/>
      <c r="N616" s="3"/>
      <c r="O616" s="3"/>
    </row>
    <row r="617" spans="1:15" x14ac:dyDescent="0.2">
      <c r="A617" s="3"/>
      <c r="B617" s="4"/>
      <c r="C617" s="3"/>
      <c r="D617" s="3"/>
      <c r="E617" s="3"/>
      <c r="F617" s="3"/>
      <c r="G617" s="3"/>
      <c r="H617" s="3"/>
      <c r="I617" s="3"/>
      <c r="J617" s="3"/>
      <c r="K617" s="3"/>
      <c r="L617" s="3"/>
      <c r="M617" s="3"/>
      <c r="N617" s="3"/>
      <c r="O617" s="3"/>
    </row>
    <row r="618" spans="1:15" x14ac:dyDescent="0.2">
      <c r="A618" s="3"/>
      <c r="B618" s="4"/>
      <c r="C618" s="3"/>
      <c r="D618" s="3"/>
      <c r="E618" s="3"/>
      <c r="F618" s="3"/>
      <c r="G618" s="3"/>
      <c r="H618" s="3"/>
      <c r="I618" s="3"/>
      <c r="J618" s="3"/>
      <c r="K618" s="3"/>
      <c r="L618" s="3"/>
      <c r="M618" s="3"/>
      <c r="N618" s="3"/>
      <c r="O618" s="3"/>
    </row>
    <row r="619" spans="1:15" x14ac:dyDescent="0.2">
      <c r="A619" s="3"/>
      <c r="B619" s="4"/>
      <c r="C619" s="3"/>
      <c r="D619" s="3"/>
      <c r="E619" s="3"/>
      <c r="F619" s="3"/>
      <c r="G619" s="3"/>
      <c r="H619" s="3"/>
      <c r="I619" s="3"/>
      <c r="J619" s="3"/>
      <c r="K619" s="3"/>
      <c r="L619" s="3"/>
      <c r="M619" s="3"/>
      <c r="N619" s="3"/>
      <c r="O619" s="3"/>
    </row>
    <row r="620" spans="1:15" x14ac:dyDescent="0.2">
      <c r="A620" s="3"/>
      <c r="B620" s="4"/>
      <c r="C620" s="3"/>
      <c r="D620" s="3"/>
      <c r="E620" s="3"/>
      <c r="F620" s="3"/>
      <c r="G620" s="3"/>
      <c r="H620" s="3"/>
      <c r="I620" s="3"/>
      <c r="J620" s="3"/>
      <c r="K620" s="3"/>
      <c r="L620" s="3"/>
      <c r="M620" s="3"/>
      <c r="N620" s="3"/>
      <c r="O620" s="3"/>
    </row>
    <row r="621" spans="1:15" x14ac:dyDescent="0.2">
      <c r="A621" s="3"/>
      <c r="B621" s="4"/>
      <c r="C621" s="3"/>
      <c r="D621" s="3"/>
      <c r="E621" s="3"/>
      <c r="F621" s="3"/>
      <c r="G621" s="3"/>
      <c r="H621" s="3"/>
      <c r="I621" s="3"/>
      <c r="J621" s="3"/>
      <c r="K621" s="3"/>
      <c r="L621" s="3"/>
      <c r="M621" s="3"/>
      <c r="N621" s="3"/>
      <c r="O621" s="3"/>
    </row>
    <row r="622" spans="1:15" x14ac:dyDescent="0.2">
      <c r="A622" s="3"/>
      <c r="B622" s="4"/>
      <c r="C622" s="3"/>
      <c r="D622" s="3"/>
      <c r="E622" s="3"/>
      <c r="F622" s="3"/>
      <c r="G622" s="3"/>
      <c r="H622" s="3"/>
      <c r="I622" s="3"/>
      <c r="J622" s="3"/>
      <c r="K622" s="3"/>
      <c r="L622" s="3"/>
      <c r="M622" s="3"/>
      <c r="N622" s="3"/>
      <c r="O622" s="3"/>
    </row>
    <row r="623" spans="1:15" x14ac:dyDescent="0.2">
      <c r="A623" s="3"/>
      <c r="B623" s="4"/>
      <c r="C623" s="3"/>
      <c r="D623" s="3"/>
      <c r="E623" s="3"/>
      <c r="F623" s="3"/>
      <c r="G623" s="3"/>
      <c r="H623" s="3"/>
      <c r="I623" s="3"/>
      <c r="J623" s="3"/>
      <c r="K623" s="3"/>
      <c r="L623" s="3"/>
      <c r="M623" s="3"/>
      <c r="N623" s="3"/>
      <c r="O623" s="3"/>
    </row>
    <row r="624" spans="1:15" x14ac:dyDescent="0.2">
      <c r="A624" s="3"/>
      <c r="B624" s="4"/>
      <c r="C624" s="3"/>
      <c r="D624" s="3"/>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row r="626" spans="1:15" x14ac:dyDescent="0.2">
      <c r="A626" s="3"/>
      <c r="B626" s="4"/>
      <c r="C626" s="3"/>
      <c r="D626" s="3"/>
      <c r="E626" s="3"/>
      <c r="F626" s="3"/>
      <c r="G626" s="3"/>
      <c r="H626" s="3"/>
      <c r="I626" s="3"/>
      <c r="J626" s="3"/>
      <c r="K626" s="3"/>
      <c r="L626" s="3"/>
      <c r="M626" s="3"/>
      <c r="N626" s="3"/>
      <c r="O626"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2020-03-14T13:26:26Z</dcterms:modified>
</cp:coreProperties>
</file>