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54709262-F722-40B6-9639-D8D9C57FBE72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2" i="1"/>
  <c r="C9" i="1"/>
  <c r="B9" i="1"/>
  <c r="I27" i="1"/>
  <c r="H27" i="1"/>
  <c r="C22" i="1"/>
  <c r="B22" i="1"/>
  <c r="I16" i="1"/>
  <c r="H16" i="1"/>
  <c r="C8" i="1"/>
  <c r="B8" i="1"/>
  <c r="I36" i="1"/>
  <c r="H36" i="1"/>
  <c r="C12" i="1"/>
  <c r="B12" i="1"/>
  <c r="I24" i="1"/>
  <c r="H24" i="1"/>
  <c r="C32" i="1"/>
  <c r="B32" i="1"/>
  <c r="I19" i="1"/>
  <c r="H19" i="1"/>
  <c r="C15" i="1"/>
  <c r="B15" i="1"/>
  <c r="I37" i="1"/>
  <c r="H37" i="1"/>
  <c r="C36" i="1"/>
  <c r="B36" i="1"/>
  <c r="I23" i="1"/>
  <c r="H23" i="1"/>
  <c r="C37" i="1"/>
  <c r="B37" i="1"/>
  <c r="I26" i="1"/>
  <c r="H26" i="1"/>
  <c r="C33" i="1"/>
  <c r="B33" i="1"/>
  <c r="I35" i="1"/>
  <c r="H35" i="1"/>
  <c r="C35" i="1"/>
  <c r="B35" i="1"/>
  <c r="I9" i="1"/>
  <c r="H9" i="1"/>
  <c r="C34" i="1"/>
  <c r="B34" i="1"/>
  <c r="I5" i="1"/>
  <c r="H5" i="1"/>
  <c r="C23" i="1"/>
  <c r="B23" i="1"/>
  <c r="I15" i="1"/>
  <c r="H15" i="1"/>
  <c r="C28" i="1"/>
  <c r="B28" i="1"/>
  <c r="I10" i="1"/>
  <c r="H10" i="1"/>
  <c r="C30" i="1"/>
  <c r="B30" i="1"/>
  <c r="I34" i="1"/>
  <c r="H34" i="1"/>
  <c r="C11" i="1"/>
  <c r="B11" i="1"/>
  <c r="I14" i="1"/>
  <c r="H14" i="1"/>
  <c r="C31" i="1"/>
  <c r="B31" i="1"/>
  <c r="I32" i="1"/>
  <c r="H32" i="1"/>
  <c r="C10" i="1"/>
  <c r="B10" i="1"/>
  <c r="I25" i="1"/>
  <c r="H25" i="1"/>
  <c r="C27" i="1"/>
  <c r="B27" i="1"/>
  <c r="I22" i="1"/>
  <c r="H22" i="1"/>
  <c r="C18" i="1"/>
  <c r="B18" i="1"/>
  <c r="I18" i="1"/>
  <c r="H18" i="1"/>
  <c r="C21" i="1"/>
  <c r="B21" i="1"/>
  <c r="I11" i="1"/>
  <c r="H11" i="1"/>
  <c r="C24" i="1"/>
  <c r="B24" i="1"/>
  <c r="I30" i="1"/>
  <c r="H30" i="1"/>
  <c r="C6" i="1"/>
  <c r="B6" i="1"/>
  <c r="I31" i="1"/>
  <c r="H31" i="1"/>
  <c r="C25" i="1"/>
  <c r="B25" i="1"/>
  <c r="I29" i="1"/>
  <c r="H29" i="1"/>
  <c r="C5" i="1"/>
  <c r="B5" i="1"/>
  <c r="I33" i="1"/>
  <c r="H33" i="1"/>
  <c r="C13" i="1"/>
  <c r="B13" i="1"/>
  <c r="I8" i="1"/>
  <c r="H8" i="1"/>
  <c r="C20" i="1"/>
  <c r="B20" i="1"/>
  <c r="I7" i="1"/>
  <c r="H7" i="1"/>
  <c r="C7" i="1"/>
  <c r="B7" i="1"/>
  <c r="I28" i="1"/>
  <c r="H28" i="1"/>
  <c r="C14" i="1"/>
  <c r="B14" i="1"/>
  <c r="I6" i="1"/>
  <c r="H6" i="1"/>
  <c r="C16" i="1"/>
  <c r="B16" i="1"/>
  <c r="I21" i="1"/>
  <c r="H21" i="1"/>
  <c r="C17" i="1"/>
  <c r="B17" i="1"/>
  <c r="I20" i="1"/>
  <c r="H20" i="1"/>
  <c r="C19" i="1"/>
  <c r="B19" i="1"/>
  <c r="I13" i="1"/>
  <c r="H13" i="1"/>
  <c r="C29" i="1"/>
  <c r="B29" i="1"/>
  <c r="I17" i="1"/>
  <c r="H17" i="1"/>
  <c r="C26" i="1"/>
  <c r="B26" i="1"/>
  <c r="I38" i="1" l="1"/>
  <c r="H38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H46" i="1"/>
  <c r="I46" i="1"/>
  <c r="I42" i="1"/>
  <c r="I43" i="1"/>
</calcChain>
</file>

<file path=xl/sharedStrings.xml><?xml version="1.0" encoding="utf-8"?>
<sst xmlns="http://schemas.openxmlformats.org/spreadsheetml/2006/main" count="86" uniqueCount="50">
  <si>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</si>
  <si>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</si>
  <si>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</si>
  <si>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</si>
  <si>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</si>
  <si>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</si>
  <si>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</si>
  <si>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</si>
  <si>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</si>
  <si>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</si>
  <si>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</si>
  <si>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</si>
  <si>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</si>
  <si>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</si>
  <si>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</si>
  <si>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</si>
  <si>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</si>
  <si>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</si>
  <si>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</si>
  <si>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</si>
  <si>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</si>
  <si>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</si>
  <si>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</si>
  <si>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</si>
  <si>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</si>
  <si>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</si>
  <si>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</si>
  <si>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</si>
  <si>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</si>
  <si>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</si>
  <si>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</si>
  <si>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</si>
  <si>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</si>
  <si>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</si>
  <si>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</si>
  <si>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</si>
  <si>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</si>
  <si>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</si>
  <si>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</si>
  <si>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</si>
  <si>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PRIOR YR RANK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</si>
  <si>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</si>
  <si>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</si>
  <si>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</si>
  <si>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</si>
  <si>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</si>
  <si>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</si>
  <si>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</si>
  <si>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</si>
  <si>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(From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</si>
</sst>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17" fontId="5" fillId="0" borderId="2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17" fontId="5" fillId="0" borderId="6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3" xfId="0" applyFont="1" applyBorder="1"/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7" xfId="0" applyBorder="1"/>
    <xf numFmtId="0" fontId="9" fillId="0" borderId="3" xfId="0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0" fontId="3" fillId="3" borderId="0" xfId="0" applyFont="1" applyFill="1"/>
    <xf numFmtId="164" fontId="3" fillId="0" borderId="0" xfId="1" applyNumberFormat="1" applyFont="1" applyBorder="1"/>
    <xf numFmtId="0" fontId="3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8.140625" customWidth="1"/>
    <col min="4" max="4" width="25" customWidth="1"/>
    <col min="5" max="7" width="9.7109375" customWidth="1"/>
    <col min="9" max="9" width="8.140625" bestFit="1" customWidth="1"/>
    <col min="10" max="10" width="2.7109375" customWidth="1"/>
    <col min="12" max="12" width="9.7109375" style="45" customWidth="1"/>
    <col min="13" max="13" width="9.85546875" customWidth="1"/>
    <col min="17" max="17" width="14.140625" customWidth="1"/>
    <col min="18" max="18" width="14" customWidth="1"/>
  </cols>
  <sheetData>
    <row r="1" spans="2:19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9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9" x14ac:dyDescent="0.2">
      <c r="B3" s="1"/>
      <c r="C3" s="1"/>
      <c r="D3" s="1"/>
      <c r="E3" s="1"/>
      <c r="F3" s="1"/>
      <c r="G3" s="1"/>
      <c r="H3" s="1"/>
      <c r="I3" s="1"/>
      <c r="J3" s="1"/>
    </row>
    <row r="4" spans="2:19" ht="25.5" customHeight="1" x14ac:dyDescent="0.2">
      <c r="B4" s="39" t="s">
        <v>40</v>
      </c>
      <c r="C4" s="40" t="s">
        <v>35</v>
      </c>
      <c r="D4" s="38" t="s">
        <v>34</v>
      </c>
      <c r="E4" s="6">
        <v>43466</v>
      </c>
      <c r="F4" s="6">
        <v>43800</v>
      </c>
      <c r="G4" s="8">
        <v>43831</v>
      </c>
      <c r="H4" s="41" t="s">
        <v>42</v>
      </c>
      <c r="I4" s="7" t="s">
        <v>43</v>
      </c>
      <c r="L4" s="46"/>
      <c r="M4" s="44"/>
      <c r="N4" s="44"/>
      <c r="O4" s="44"/>
      <c r="P4" s="44"/>
      <c r="Q4" s="44"/>
      <c r="R4" s="44"/>
      <c r="S4" s="44"/>
    </row>
    <row r="5" spans="2:19" x14ac:dyDescent="0.2">
      <c r="B5" s="11">
        <f t="shared" ref="B5:B37" si="0">RANK(E5,E$5:E$37)</f>
        <v>2</v>
      </c>
      <c r="C5" s="10">
        <f t="shared" ref="C5:C37" si="1">RANK(G5,G$5:G$37)</f>
        <v>1</v>
      </c>
      <c r="D5" s="10" t="s">
        <v>8</v>
      </c>
      <c r="E5" s="35">
        <v>1685871.6545289478</v>
      </c>
      <c r="F5" s="35">
        <v>1799092.852523328</v>
      </c>
      <c r="G5" s="22">
        <v>1823185.1613533366</v>
      </c>
      <c r="H5" s="36">
        <f t="shared" ref="H5:H37" si="2">+G5/F5-1</f>
        <v>1.3391364873812872E-2</v>
      </c>
      <c r="I5" s="36">
        <f t="shared" ref="I5:I37" si="3">+G5/E5-1</f>
        <v>8.1449561391881753E-2</v>
      </c>
      <c r="L5" s="46"/>
      <c r="M5" s="44"/>
      <c r="N5" s="44"/>
      <c r="O5" s="44"/>
      <c r="P5" s="44"/>
      <c r="Q5" s="44"/>
      <c r="R5" s="44"/>
      <c r="S5" s="44"/>
    </row>
    <row r="6" spans="2:19" x14ac:dyDescent="0.2">
      <c r="B6" s="11">
        <f t="shared" si="0"/>
        <v>1</v>
      </c>
      <c r="C6" s="10">
        <f t="shared" si="1"/>
        <v>2</v>
      </c>
      <c r="D6" s="10" t="s">
        <v>21</v>
      </c>
      <c r="E6" s="35">
        <v>1886091.8535989684</v>
      </c>
      <c r="F6" s="35">
        <v>1780665.2613117257</v>
      </c>
      <c r="G6" s="22">
        <v>1734066.9009298589</v>
      </c>
      <c r="H6" s="36">
        <f t="shared" si="2"/>
        <v>-2.6169073657078101E-2</v>
      </c>
      <c r="I6" s="36">
        <f t="shared" si="3"/>
        <v>-8.060315428382836E-2</v>
      </c>
      <c r="L6" s="46"/>
      <c r="M6" s="44"/>
      <c r="N6" s="44"/>
      <c r="O6" s="44"/>
      <c r="P6" s="44"/>
      <c r="Q6" s="44"/>
      <c r="R6" s="44"/>
      <c r="S6" s="44"/>
    </row>
    <row r="7" spans="2:19" x14ac:dyDescent="0.2">
      <c r="B7" s="11">
        <f t="shared" si="0"/>
        <v>3</v>
      </c>
      <c r="C7" s="10">
        <f t="shared" si="1"/>
        <v>3</v>
      </c>
      <c r="D7" s="10" t="s">
        <v>7</v>
      </c>
      <c r="E7" s="35">
        <v>1247408.3200130111</v>
      </c>
      <c r="F7" s="35">
        <v>1024425.5768308152</v>
      </c>
      <c r="G7" s="22">
        <v>1002213.4283992522</v>
      </c>
      <c r="H7" s="36">
        <f t="shared" si="2"/>
        <v>-2.1682539887649899E-2</v>
      </c>
      <c r="I7" s="36">
        <f t="shared" si="3"/>
        <v>-0.19656345695305399</v>
      </c>
      <c r="L7" s="46"/>
      <c r="M7" s="44"/>
      <c r="N7" s="44"/>
      <c r="O7" s="44"/>
      <c r="P7" s="44"/>
      <c r="Q7" s="44"/>
      <c r="R7" s="44"/>
      <c r="S7" s="44"/>
    </row>
    <row r="8" spans="2:19" x14ac:dyDescent="0.2">
      <c r="B8" s="11">
        <f t="shared" si="0"/>
        <v>4</v>
      </c>
      <c r="C8" s="10">
        <f t="shared" si="1"/>
        <v>4</v>
      </c>
      <c r="D8" s="10" t="s">
        <v>6</v>
      </c>
      <c r="E8" s="35">
        <v>988107.38333975198</v>
      </c>
      <c r="F8" s="35">
        <v>980644.64778259362</v>
      </c>
      <c r="G8" s="22">
        <v>964783.86050298437</v>
      </c>
      <c r="H8" s="36">
        <f t="shared" si="2"/>
        <v>-1.6173837603124852E-2</v>
      </c>
      <c r="I8" s="36">
        <f t="shared" si="3"/>
        <v>-2.3604239002784633E-2</v>
      </c>
      <c r="L8" s="46"/>
      <c r="M8" s="44"/>
      <c r="N8" s="44"/>
      <c r="O8" s="44"/>
      <c r="P8" s="44"/>
      <c r="Q8" s="44"/>
      <c r="R8" s="44"/>
      <c r="S8" s="44"/>
    </row>
    <row r="9" spans="2:19" x14ac:dyDescent="0.2">
      <c r="B9" s="11">
        <f t="shared" si="0"/>
        <v>5</v>
      </c>
      <c r="C9" s="10">
        <f t="shared" si="1"/>
        <v>5</v>
      </c>
      <c r="D9" s="10" t="s">
        <v>14</v>
      </c>
      <c r="E9" s="35">
        <v>864534.7702692278</v>
      </c>
      <c r="F9" s="35">
        <v>913174.00700031954</v>
      </c>
      <c r="G9" s="22">
        <v>892391.75481553713</v>
      </c>
      <c r="H9" s="36">
        <f t="shared" si="2"/>
        <v>-2.2758260775566641E-2</v>
      </c>
      <c r="I9" s="36">
        <f t="shared" si="3"/>
        <v>3.2221936588662903E-2</v>
      </c>
      <c r="L9" s="46"/>
      <c r="M9" s="44"/>
      <c r="N9" s="44"/>
      <c r="O9" s="44"/>
      <c r="P9" s="44"/>
      <c r="Q9" s="44"/>
      <c r="R9" s="44"/>
      <c r="S9" s="44"/>
    </row>
    <row r="10" spans="2:19" x14ac:dyDescent="0.2">
      <c r="B10" s="11">
        <f t="shared" si="0"/>
        <v>6</v>
      </c>
      <c r="C10" s="10">
        <f t="shared" si="1"/>
        <v>6</v>
      </c>
      <c r="D10" s="10" t="s">
        <v>28</v>
      </c>
      <c r="E10" s="35">
        <v>819995.20958706771</v>
      </c>
      <c r="F10" s="35">
        <v>827245.6491529817</v>
      </c>
      <c r="G10" s="22">
        <v>826846.36773555912</v>
      </c>
      <c r="H10" s="36">
        <f t="shared" si="2"/>
        <v>-4.8266366566129815E-4</v>
      </c>
      <c r="I10" s="36">
        <f t="shared" si="3"/>
        <v>8.3551197231279684E-3</v>
      </c>
      <c r="L10" s="46"/>
      <c r="M10" s="44"/>
      <c r="N10" s="44"/>
      <c r="O10" s="44"/>
      <c r="P10" s="44"/>
      <c r="Q10" s="44"/>
      <c r="R10" s="44"/>
      <c r="S10" s="44"/>
    </row>
    <row r="11" spans="2:19" x14ac:dyDescent="0.2">
      <c r="B11" s="11">
        <f t="shared" si="0"/>
        <v>9</v>
      </c>
      <c r="C11" s="10">
        <f t="shared" si="1"/>
        <v>7</v>
      </c>
      <c r="D11" s="10" t="s">
        <v>20</v>
      </c>
      <c r="E11" s="35">
        <v>723300.29950609803</v>
      </c>
      <c r="F11" s="35">
        <v>761959.00189452653</v>
      </c>
      <c r="G11" s="22">
        <v>766946.15253441723</v>
      </c>
      <c r="H11" s="36">
        <f t="shared" si="2"/>
        <v>6.5451692643445636E-3</v>
      </c>
      <c r="I11" s="36">
        <f t="shared" si="3"/>
        <v>6.0342644760582154E-2</v>
      </c>
      <c r="L11" s="46"/>
      <c r="M11" s="44"/>
      <c r="N11" s="44"/>
      <c r="O11" s="44"/>
      <c r="P11" s="44"/>
      <c r="Q11" s="44"/>
      <c r="R11" s="44"/>
      <c r="S11" s="44"/>
    </row>
    <row r="12" spans="2:19" x14ac:dyDescent="0.2">
      <c r="B12" s="11">
        <f t="shared" si="0"/>
        <v>8</v>
      </c>
      <c r="C12" s="10">
        <f t="shared" si="1"/>
        <v>8</v>
      </c>
      <c r="D12" s="10" t="s">
        <v>33</v>
      </c>
      <c r="E12" s="35">
        <v>736316.48759235861</v>
      </c>
      <c r="F12" s="35">
        <v>739851.89652684843</v>
      </c>
      <c r="G12" s="22">
        <v>748044.16068548232</v>
      </c>
      <c r="H12" s="36">
        <f t="shared" si="2"/>
        <v>1.1072843358368889E-2</v>
      </c>
      <c r="I12" s="36">
        <f t="shared" si="3"/>
        <v>1.5927489456974309E-2</v>
      </c>
      <c r="L12" s="46"/>
      <c r="M12" s="44"/>
      <c r="N12" s="44"/>
      <c r="O12" s="44"/>
      <c r="P12" s="44"/>
      <c r="Q12" s="44"/>
      <c r="R12" s="44"/>
      <c r="S12" s="44"/>
    </row>
    <row r="13" spans="2:19" x14ac:dyDescent="0.2">
      <c r="B13" s="11">
        <f t="shared" si="0"/>
        <v>14</v>
      </c>
      <c r="C13" s="10">
        <f t="shared" si="1"/>
        <v>9</v>
      </c>
      <c r="D13" s="10" t="s">
        <v>13</v>
      </c>
      <c r="E13" s="35">
        <v>599643.71526853356</v>
      </c>
      <c r="F13" s="35">
        <v>697582.47279415978</v>
      </c>
      <c r="G13" s="22">
        <v>687101.63935354585</v>
      </c>
      <c r="H13" s="36">
        <f t="shared" si="2"/>
        <v>-1.5024507996356462E-2</v>
      </c>
      <c r="I13" s="36">
        <f t="shared" si="3"/>
        <v>0.14584981357779547</v>
      </c>
    </row>
    <row r="14" spans="2:19" x14ac:dyDescent="0.2">
      <c r="B14" s="11">
        <f t="shared" si="0"/>
        <v>11</v>
      </c>
      <c r="C14" s="10">
        <f t="shared" si="1"/>
        <v>10</v>
      </c>
      <c r="D14" s="10" t="s">
        <v>23</v>
      </c>
      <c r="E14" s="35">
        <v>629772.81077164633</v>
      </c>
      <c r="F14" s="35">
        <v>650710.45073896449</v>
      </c>
      <c r="G14" s="22">
        <v>677384.63323635154</v>
      </c>
      <c r="H14" s="36">
        <f t="shared" si="2"/>
        <v>4.0992399103310984E-2</v>
      </c>
      <c r="I14" s="36">
        <f t="shared" si="3"/>
        <v>7.5601584651403986E-2</v>
      </c>
    </row>
    <row r="15" spans="2:19" x14ac:dyDescent="0.2">
      <c r="B15" s="11">
        <f t="shared" si="0"/>
        <v>10</v>
      </c>
      <c r="C15" s="10">
        <f t="shared" si="1"/>
        <v>11</v>
      </c>
      <c r="D15" s="10" t="s">
        <v>15</v>
      </c>
      <c r="E15" s="35">
        <v>632747.66328692553</v>
      </c>
      <c r="F15" s="35">
        <v>637881.50614406029</v>
      </c>
      <c r="G15" s="22">
        <v>638365.63276408974</v>
      </c>
      <c r="H15" s="36">
        <f t="shared" si="2"/>
        <v>7.5896011307174938E-4</v>
      </c>
      <c r="I15" s="36">
        <f t="shared" si="3"/>
        <v>8.8786886196949855E-3</v>
      </c>
    </row>
    <row r="16" spans="2:19" x14ac:dyDescent="0.2">
      <c r="B16" s="11">
        <f t="shared" si="0"/>
        <v>13</v>
      </c>
      <c r="C16" s="10">
        <f t="shared" si="1"/>
        <v>12</v>
      </c>
      <c r="D16" s="10" t="s">
        <v>2</v>
      </c>
      <c r="E16" s="35">
        <v>613830.91515487398</v>
      </c>
      <c r="F16" s="35">
        <v>626594.51539060066</v>
      </c>
      <c r="G16" s="22">
        <v>626069.10023523483</v>
      </c>
      <c r="H16" s="36">
        <f t="shared" si="2"/>
        <v>-8.3852498300007738E-4</v>
      </c>
      <c r="I16" s="36">
        <f t="shared" si="3"/>
        <v>1.9937387932429385E-2</v>
      </c>
    </row>
    <row r="17" spans="1:9" x14ac:dyDescent="0.2">
      <c r="B17" s="11">
        <f t="shared" si="0"/>
        <v>12</v>
      </c>
      <c r="C17" s="10">
        <f t="shared" si="1"/>
        <v>13</v>
      </c>
      <c r="D17" s="10" t="s">
        <v>25</v>
      </c>
      <c r="E17" s="35">
        <v>619116.88904306956</v>
      </c>
      <c r="F17" s="35">
        <v>619199.50609100854</v>
      </c>
      <c r="G17" s="22">
        <v>625010.84213562764</v>
      </c>
      <c r="H17" s="36">
        <f t="shared" si="2"/>
        <v>9.3852401163978527E-3</v>
      </c>
      <c r="I17" s="36">
        <f t="shared" si="3"/>
        <v>9.5199358907298581E-3</v>
      </c>
    </row>
    <row r="18" spans="1:9" x14ac:dyDescent="0.2">
      <c r="B18" s="11">
        <f t="shared" si="0"/>
        <v>7</v>
      </c>
      <c r="C18" s="10">
        <f t="shared" si="1"/>
        <v>14</v>
      </c>
      <c r="D18" s="10" t="s">
        <v>29</v>
      </c>
      <c r="E18" s="35">
        <v>793548.14487499557</v>
      </c>
      <c r="F18" s="35">
        <v>588342.76660892891</v>
      </c>
      <c r="G18" s="22">
        <v>595263.2017044276</v>
      </c>
      <c r="H18" s="36">
        <f t="shared" si="2"/>
        <v>1.1762590598991318E-2</v>
      </c>
      <c r="I18" s="36">
        <f t="shared" si="3"/>
        <v>-0.24987134611952622</v>
      </c>
    </row>
    <row r="19" spans="1:9" x14ac:dyDescent="0.2">
      <c r="B19" s="11">
        <f t="shared" si="0"/>
        <v>15</v>
      </c>
      <c r="C19" s="10">
        <f t="shared" si="1"/>
        <v>15</v>
      </c>
      <c r="D19" s="10" t="s">
        <v>4</v>
      </c>
      <c r="E19" s="35">
        <v>591344.99130319024</v>
      </c>
      <c r="F19" s="35">
        <v>567025.84132911486</v>
      </c>
      <c r="G19" s="22">
        <v>587085.75626980665</v>
      </c>
      <c r="H19" s="36">
        <f t="shared" si="2"/>
        <v>3.5377426350924557E-2</v>
      </c>
      <c r="I19" s="36">
        <f t="shared" si="3"/>
        <v>-7.2026229967674382E-3</v>
      </c>
    </row>
    <row r="20" spans="1:9" x14ac:dyDescent="0.2">
      <c r="B20" s="11">
        <f t="shared" si="0"/>
        <v>18</v>
      </c>
      <c r="C20" s="10">
        <f t="shared" si="1"/>
        <v>16</v>
      </c>
      <c r="D20" s="10" t="s">
        <v>22</v>
      </c>
      <c r="E20" s="35">
        <v>560457.69835181767</v>
      </c>
      <c r="F20" s="35">
        <v>573382.70636786637</v>
      </c>
      <c r="G20" s="22">
        <v>562305.1677301462</v>
      </c>
      <c r="H20" s="36">
        <f t="shared" si="2"/>
        <v>-1.9319624597490259E-2</v>
      </c>
      <c r="I20" s="36">
        <f t="shared" si="3"/>
        <v>3.2963582867386876E-3</v>
      </c>
    </row>
    <row r="21" spans="1:9" x14ac:dyDescent="0.2">
      <c r="B21" s="11">
        <f t="shared" si="0"/>
        <v>16</v>
      </c>
      <c r="C21" s="10">
        <f t="shared" si="1"/>
        <v>17</v>
      </c>
      <c r="D21" s="10" t="s">
        <v>10</v>
      </c>
      <c r="E21" s="35">
        <v>587382.64381472347</v>
      </c>
      <c r="F21" s="35">
        <v>550638.6050013057</v>
      </c>
      <c r="G21" s="22">
        <v>552470.16488346981</v>
      </c>
      <c r="H21" s="36">
        <f t="shared" si="2"/>
        <v>3.3262467715278188E-3</v>
      </c>
      <c r="I21" s="36">
        <f t="shared" si="3"/>
        <v>-5.9437368977259042E-2</v>
      </c>
    </row>
    <row r="22" spans="1:9" x14ac:dyDescent="0.2">
      <c r="B22" s="11">
        <f t="shared" si="0"/>
        <v>17</v>
      </c>
      <c r="C22" s="10">
        <f t="shared" si="1"/>
        <v>18</v>
      </c>
      <c r="D22" s="10" t="s">
        <v>31</v>
      </c>
      <c r="E22" s="35">
        <v>568945.55719711212</v>
      </c>
      <c r="F22" s="35">
        <v>565596.12754049955</v>
      </c>
      <c r="G22" s="22">
        <v>546137.8990215743</v>
      </c>
      <c r="H22" s="36">
        <f t="shared" si="2"/>
        <v>-3.4403044100636881E-2</v>
      </c>
      <c r="I22" s="36">
        <f t="shared" si="3"/>
        <v>-4.0087593420886969E-2</v>
      </c>
    </row>
    <row r="23" spans="1:9" x14ac:dyDescent="0.2">
      <c r="B23" s="11">
        <f t="shared" si="0"/>
        <v>22</v>
      </c>
      <c r="C23" s="10">
        <f t="shared" si="1"/>
        <v>19</v>
      </c>
      <c r="D23" s="10" t="s">
        <v>19</v>
      </c>
      <c r="E23" s="35">
        <v>483698.3161959346</v>
      </c>
      <c r="F23" s="35">
        <v>501462.31810722826</v>
      </c>
      <c r="G23" s="22">
        <v>511689.92782629182</v>
      </c>
      <c r="H23" s="36">
        <f t="shared" si="2"/>
        <v>2.0395569816028747E-2</v>
      </c>
      <c r="I23" s="36">
        <f t="shared" si="3"/>
        <v>5.7869979475013267E-2</v>
      </c>
    </row>
    <row r="24" spans="1:9" x14ac:dyDescent="0.2">
      <c r="B24" s="11">
        <f t="shared" si="0"/>
        <v>20</v>
      </c>
      <c r="C24" s="10">
        <f t="shared" si="1"/>
        <v>20</v>
      </c>
      <c r="D24" s="10" t="s">
        <v>16</v>
      </c>
      <c r="E24" s="35">
        <v>495806.27615782665</v>
      </c>
      <c r="F24" s="35">
        <v>492377.97149898513</v>
      </c>
      <c r="G24" s="22">
        <v>491126.91417345614</v>
      </c>
      <c r="H24" s="36">
        <f t="shared" si="2"/>
        <v>-2.5408474747972143E-3</v>
      </c>
      <c r="I24" s="36">
        <f t="shared" si="3"/>
        <v>-9.4378837247331981E-3</v>
      </c>
    </row>
    <row r="25" spans="1:9" x14ac:dyDescent="0.2">
      <c r="B25" s="11">
        <f t="shared" si="0"/>
        <v>21</v>
      </c>
      <c r="C25" s="10">
        <f t="shared" si="1"/>
        <v>21</v>
      </c>
      <c r="D25" s="10" t="s">
        <v>5</v>
      </c>
      <c r="E25" s="35">
        <v>486626.97759375582</v>
      </c>
      <c r="F25" s="35">
        <v>497226.91450685216</v>
      </c>
      <c r="G25" s="22">
        <v>490747.62855934555</v>
      </c>
      <c r="H25" s="36">
        <f t="shared" si="2"/>
        <v>-1.3030843179381635E-2</v>
      </c>
      <c r="I25" s="36">
        <f t="shared" si="3"/>
        <v>8.4677815972415971E-3</v>
      </c>
    </row>
    <row r="26" spans="1:9" x14ac:dyDescent="0.2">
      <c r="B26" s="11">
        <f t="shared" si="0"/>
        <v>23</v>
      </c>
      <c r="C26" s="10">
        <f t="shared" si="1"/>
        <v>22</v>
      </c>
      <c r="D26" s="10" t="s">
        <v>11</v>
      </c>
      <c r="E26" s="35">
        <v>475191.43287847936</v>
      </c>
      <c r="F26" s="35">
        <v>473936.53575453657</v>
      </c>
      <c r="G26" s="22">
        <v>476509.67222859571</v>
      </c>
      <c r="H26" s="36">
        <f t="shared" si="2"/>
        <v>5.4292848935195703E-3</v>
      </c>
      <c r="I26" s="36">
        <f t="shared" si="3"/>
        <v>2.7741227196187435E-3</v>
      </c>
    </row>
    <row r="27" spans="1:9" x14ac:dyDescent="0.2">
      <c r="A27" s="47"/>
      <c r="B27" s="54">
        <f t="shared" si="0"/>
        <v>19</v>
      </c>
      <c r="C27" s="54">
        <f t="shared" si="1"/>
        <v>23</v>
      </c>
      <c r="D27" s="10" t="s">
        <v>12</v>
      </c>
      <c r="E27" s="35">
        <v>497922.42821276624</v>
      </c>
      <c r="F27" s="35">
        <v>477401.53113484243</v>
      </c>
      <c r="G27" s="22">
        <v>475697.51364329847</v>
      </c>
      <c r="H27" s="36">
        <f t="shared" si="2"/>
        <v>-3.5693590833135724E-3</v>
      </c>
      <c r="I27" s="36">
        <f t="shared" si="3"/>
        <v>-4.4635295198976022E-2</v>
      </c>
    </row>
    <row r="28" spans="1:9" x14ac:dyDescent="0.2">
      <c r="B28" s="11">
        <f t="shared" si="0"/>
        <v>24</v>
      </c>
      <c r="C28" s="10">
        <f t="shared" si="1"/>
        <v>24</v>
      </c>
      <c r="D28" s="10" t="s">
        <v>32</v>
      </c>
      <c r="E28" s="35">
        <v>462066.45389569504</v>
      </c>
      <c r="F28" s="35">
        <v>468963.61528639123</v>
      </c>
      <c r="G28" s="22">
        <v>465297.77904698969</v>
      </c>
      <c r="H28" s="36">
        <f t="shared" si="2"/>
        <v>-7.8168883894390584E-3</v>
      </c>
      <c r="I28" s="36">
        <f t="shared" si="3"/>
        <v>6.9932043844587177E-3</v>
      </c>
    </row>
    <row r="29" spans="1:9" x14ac:dyDescent="0.2">
      <c r="B29" s="11">
        <f t="shared" si="0"/>
        <v>25</v>
      </c>
      <c r="C29" s="10">
        <f t="shared" si="1"/>
        <v>25</v>
      </c>
      <c r="D29" s="10" t="s">
        <v>27</v>
      </c>
      <c r="E29" s="35">
        <v>449006.13899029855</v>
      </c>
      <c r="F29" s="35">
        <v>472978.23851160036</v>
      </c>
      <c r="G29" s="22">
        <v>459027.23535964073</v>
      </c>
      <c r="H29" s="36">
        <f t="shared" si="2"/>
        <v>-2.9496078288636651E-2</v>
      </c>
      <c r="I29" s="36">
        <f t="shared" si="3"/>
        <v>2.2318395004302438E-2</v>
      </c>
    </row>
    <row r="30" spans="1:9" x14ac:dyDescent="0.2">
      <c r="B30" s="11">
        <f t="shared" si="0"/>
        <v>28</v>
      </c>
      <c r="C30" s="10">
        <f t="shared" si="1"/>
        <v>26</v>
      </c>
      <c r="D30" s="10" t="s">
        <v>24</v>
      </c>
      <c r="E30" s="35">
        <v>434969.15276972676</v>
      </c>
      <c r="F30" s="35">
        <v>454902.79113204987</v>
      </c>
      <c r="G30" s="22">
        <v>456249.2851873585</v>
      </c>
      <c r="H30" s="36">
        <f t="shared" si="2"/>
        <v>2.9599599772904828E-3</v>
      </c>
      <c r="I30" s="36">
        <f t="shared" si="3"/>
        <v>4.8923313945661517E-2</v>
      </c>
    </row>
    <row r="31" spans="1:9" x14ac:dyDescent="0.2">
      <c r="B31" s="11">
        <f t="shared" si="0"/>
        <v>26</v>
      </c>
      <c r="C31" s="10">
        <f t="shared" si="1"/>
        <v>27</v>
      </c>
      <c r="D31" s="10" t="s">
        <v>18</v>
      </c>
      <c r="E31" s="35">
        <v>438835.9162900112</v>
      </c>
      <c r="F31" s="35">
        <v>448285.75808168255</v>
      </c>
      <c r="G31" s="22">
        <v>444243.70753068011</v>
      </c>
      <c r="H31" s="36">
        <f t="shared" si="2"/>
        <v>-9.0166829486159061E-3</v>
      </c>
      <c r="I31" s="36">
        <f t="shared" si="3"/>
        <v>1.2323037016630733E-2</v>
      </c>
    </row>
    <row r="32" spans="1:9" x14ac:dyDescent="0.2">
      <c r="B32" s="11">
        <f t="shared" si="0"/>
        <v>29</v>
      </c>
      <c r="C32" s="10">
        <f t="shared" si="1"/>
        <v>28</v>
      </c>
      <c r="D32" s="10" t="s">
        <v>30</v>
      </c>
      <c r="E32" s="35">
        <v>401508.67432289058</v>
      </c>
      <c r="F32" s="35">
        <v>406941.59057496907</v>
      </c>
      <c r="G32" s="22">
        <v>408071.93940933497</v>
      </c>
      <c r="H32" s="36">
        <f t="shared" si="2"/>
        <v>2.777668492347507E-3</v>
      </c>
      <c r="I32" s="36">
        <f t="shared" si="3"/>
        <v>1.6346508820793915E-2</v>
      </c>
    </row>
    <row r="33" spans="2:11" x14ac:dyDescent="0.2">
      <c r="B33" s="11">
        <f t="shared" si="0"/>
        <v>27</v>
      </c>
      <c r="C33" s="10">
        <f t="shared" si="1"/>
        <v>29</v>
      </c>
      <c r="D33" s="10" t="s">
        <v>26</v>
      </c>
      <c r="E33" s="35">
        <v>437107.00221507793</v>
      </c>
      <c r="F33" s="35">
        <v>407220.35816495091</v>
      </c>
      <c r="G33" s="22">
        <v>399100.45658015535</v>
      </c>
      <c r="H33" s="36">
        <f t="shared" si="2"/>
        <v>-1.9939822314842259E-2</v>
      </c>
      <c r="I33" s="36">
        <f t="shared" si="3"/>
        <v>-8.69502099996593E-2</v>
      </c>
    </row>
    <row r="34" spans="2:11" x14ac:dyDescent="0.2">
      <c r="B34" s="11">
        <f t="shared" si="0"/>
        <v>31</v>
      </c>
      <c r="C34" s="10">
        <f t="shared" si="1"/>
        <v>30</v>
      </c>
      <c r="D34" s="10" t="s">
        <v>17</v>
      </c>
      <c r="E34" s="35">
        <v>392014.31268866296</v>
      </c>
      <c r="F34" s="35">
        <v>392805.86312744394</v>
      </c>
      <c r="G34" s="22">
        <v>397135.54632596095</v>
      </c>
      <c r="H34" s="36">
        <f t="shared" si="2"/>
        <v>1.1022450540948858E-2</v>
      </c>
      <c r="I34" s="36">
        <f t="shared" si="3"/>
        <v>1.3063894535313203E-2</v>
      </c>
    </row>
    <row r="35" spans="2:11" x14ac:dyDescent="0.2">
      <c r="B35" s="11">
        <f t="shared" si="0"/>
        <v>30</v>
      </c>
      <c r="C35" s="10">
        <f t="shared" si="1"/>
        <v>31</v>
      </c>
      <c r="D35" s="10" t="s">
        <v>9</v>
      </c>
      <c r="E35" s="35">
        <v>400018.00947604328</v>
      </c>
      <c r="F35" s="35">
        <v>392511.5678605116</v>
      </c>
      <c r="G35" s="22">
        <v>388714.27447213512</v>
      </c>
      <c r="H35" s="36">
        <f t="shared" si="2"/>
        <v>-9.6743477117747778E-3</v>
      </c>
      <c r="I35" s="36">
        <f t="shared" si="3"/>
        <v>-2.8258065227398599E-2</v>
      </c>
    </row>
    <row r="36" spans="2:11" x14ac:dyDescent="0.2">
      <c r="B36" s="11">
        <f t="shared" si="0"/>
        <v>32</v>
      </c>
      <c r="C36" s="10">
        <f t="shared" si="1"/>
        <v>32</v>
      </c>
      <c r="D36" s="10" t="s">
        <v>3</v>
      </c>
      <c r="E36" s="35">
        <v>368926.8141986304</v>
      </c>
      <c r="F36" s="35">
        <v>369581.6253300751</v>
      </c>
      <c r="G36" s="22">
        <v>370690.21983187523</v>
      </c>
      <c r="H36" s="53">
        <f t="shared" si="2"/>
        <v>2.9995931231971973E-3</v>
      </c>
      <c r="I36" s="53">
        <f t="shared" si="3"/>
        <v>4.7798250638821926E-3</v>
      </c>
    </row>
    <row r="37" spans="2:11" x14ac:dyDescent="0.2">
      <c r="B37" s="11">
        <f t="shared" si="0"/>
        <v>33</v>
      </c>
      <c r="C37" s="10">
        <f t="shared" si="1"/>
        <v>33</v>
      </c>
      <c r="D37" s="10" t="s">
        <v>1</v>
      </c>
      <c r="E37" s="35">
        <v>305283.21300877642</v>
      </c>
      <c r="F37" s="35">
        <v>307728.44294809422</v>
      </c>
      <c r="G37" s="22">
        <v>303699.15165509674</v>
      </c>
      <c r="H37" s="36">
        <f t="shared" si="2"/>
        <v>-1.3093658988412415E-2</v>
      </c>
      <c r="I37" s="36">
        <f t="shared" si="3"/>
        <v>-5.1888256090718565E-3</v>
      </c>
    </row>
    <row r="38" spans="2:11" x14ac:dyDescent="0.2">
      <c r="B38" s="42"/>
      <c r="C38" s="43"/>
      <c r="D38" s="48" t="s">
        <v>41</v>
      </c>
      <c r="E38" s="49">
        <v>606784.15686328255</v>
      </c>
      <c r="F38" s="49">
        <v>618887.38050587079</v>
      </c>
      <c r="G38" s="50">
        <v>623615.33817808004</v>
      </c>
      <c r="H38" s="51">
        <f t="shared" ref="H38" si="4">+G38/F38-1</f>
        <v>7.639447532998167E-3</v>
      </c>
      <c r="I38" s="51">
        <f t="shared" ref="I38" si="5">+G38/E38-1</f>
        <v>2.7738333515174185E-2</v>
      </c>
    </row>
    <row r="39" spans="2:11" x14ac:dyDescent="0.2">
      <c r="B39" s="1"/>
      <c r="C39" s="1"/>
      <c r="D39" s="1"/>
      <c r="E39" s="1"/>
      <c r="F39" s="1"/>
      <c r="G39" s="1"/>
      <c r="H39" s="1"/>
      <c r="I39" s="1"/>
    </row>
    <row r="40" spans="2:11" x14ac:dyDescent="0.2">
      <c r="B40" s="1"/>
      <c r="C40" s="1"/>
      <c r="D40" s="1"/>
      <c r="E40" s="1"/>
      <c r="F40" s="1"/>
      <c r="G40" s="1"/>
      <c r="H40" s="1"/>
      <c r="I40" s="4"/>
    </row>
    <row r="41" spans="2:11" x14ac:dyDescent="0.2">
      <c r="B41" s="1"/>
      <c r="C41" s="37"/>
      <c r="D41" s="37"/>
      <c r="E41" s="37"/>
      <c r="F41" s="14" t="s">
        <v>44</v>
      </c>
      <c r="G41" s="14"/>
      <c r="H41" s="1"/>
      <c r="I41" s="52">
        <v>0</v>
      </c>
      <c r="K41" s="1" t="s">
        <v>49</v>
      </c>
    </row>
    <row r="42" spans="2:11" x14ac:dyDescent="0.2">
      <c r="B42" s="11"/>
      <c r="C42" s="10"/>
      <c r="D42" s="10"/>
      <c r="E42" s="35"/>
      <c r="F42" s="35" t="s">
        <v>37</v>
      </c>
      <c r="G42" s="22"/>
      <c r="H42" s="36">
        <f>MAX(H5:H37)</f>
        <v>4.0992399103310984E-2</v>
      </c>
      <c r="I42" s="36">
        <f>MAX(I5:I37)</f>
        <v>0.14584981357779547</v>
      </c>
    </row>
    <row r="43" spans="2:11" x14ac:dyDescent="0.2">
      <c r="B43" s="11"/>
      <c r="C43" s="10"/>
      <c r="D43" s="10"/>
      <c r="E43" s="35"/>
      <c r="F43" s="35" t="s">
        <v>38</v>
      </c>
      <c r="G43" s="22"/>
      <c r="H43" s="36">
        <f>MIN(H5:H37)</f>
        <v>-3.4403044100636881E-2</v>
      </c>
      <c r="I43" s="36">
        <f>MIN(I5:I37)</f>
        <v>-0.24987134611952622</v>
      </c>
    </row>
    <row r="44" spans="2:11" x14ac:dyDescent="0.2">
      <c r="F44" s="1"/>
      <c r="G44" s="1"/>
      <c r="H44" s="1"/>
      <c r="I44" s="1"/>
    </row>
    <row r="45" spans="2:11" x14ac:dyDescent="0.2">
      <c r="F45" s="1"/>
      <c r="G45" s="1"/>
      <c r="H45" s="1"/>
      <c r="I45" s="1"/>
    </row>
    <row r="46" spans="2:11" x14ac:dyDescent="0.2">
      <c r="F46" s="5" t="s">
        <v>39</v>
      </c>
      <c r="G46" s="5"/>
      <c r="H46" s="1">
        <f>COUNTIF(H5:H37,"&lt;0")</f>
        <v>18</v>
      </c>
      <c r="I46" s="1">
        <f>COUNTIF(I5:I37,"&lt;0")</f>
        <v>12</v>
      </c>
    </row>
  </sheetData>
  <sortState xmlns:xlrd2="http://schemas.microsoft.com/office/spreadsheetml/2017/richdata2" ref="D5:I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48</v>
      </c>
      <c r="D1" s="1"/>
      <c r="E1" s="1"/>
      <c r="F1" s="1"/>
      <c r="G1" s="1"/>
    </row>
    <row r="2" spans="2:7" ht="25.5" customHeight="1" x14ac:dyDescent="0.2">
      <c r="B2" s="24" t="s">
        <v>35</v>
      </c>
      <c r="C2" s="9" t="s">
        <v>34</v>
      </c>
      <c r="D2" s="23">
        <v>42095</v>
      </c>
      <c r="E2" s="17" t="s">
        <v>45</v>
      </c>
      <c r="F2" s="17" t="s">
        <v>46</v>
      </c>
      <c r="G2" s="17" t="s">
        <v>47</v>
      </c>
    </row>
    <row r="3" spans="2:7" x14ac:dyDescent="0.2">
      <c r="B3" s="25">
        <f>RANK(D3,D$3:D$37)</f>
        <v>1</v>
      </c>
      <c r="C3" s="13" t="s">
        <v>21</v>
      </c>
      <c r="D3" s="15">
        <v>1704768.3767904162</v>
      </c>
      <c r="E3" s="22">
        <v>2028074</v>
      </c>
      <c r="F3" s="20">
        <f t="shared" ref="F3:F36" si="0">((E3-D3)/E3)*-1</f>
        <v>-0.15941510182053703</v>
      </c>
      <c r="G3" s="18">
        <v>41883</v>
      </c>
    </row>
    <row r="4" spans="2:7" x14ac:dyDescent="0.2">
      <c r="B4" s="25">
        <f t="shared" ref="B4:B35" si="1">RANK(D4,D$3:D$37)</f>
        <v>2</v>
      </c>
      <c r="C4" s="13" t="s">
        <v>8</v>
      </c>
      <c r="D4" s="15">
        <v>1256015.5516528494</v>
      </c>
      <c r="E4" s="22">
        <v>1616168</v>
      </c>
      <c r="F4" s="20">
        <f t="shared" si="0"/>
        <v>-0.22284344718318305</v>
      </c>
      <c r="G4" s="18">
        <v>41944</v>
      </c>
    </row>
    <row r="5" spans="2:7" x14ac:dyDescent="0.2">
      <c r="B5" s="25">
        <f t="shared" si="1"/>
        <v>3</v>
      </c>
      <c r="C5" s="13" t="s">
        <v>7</v>
      </c>
      <c r="D5" s="15">
        <v>957104.9111899609</v>
      </c>
      <c r="E5" s="22">
        <v>1009450</v>
      </c>
      <c r="F5" s="20">
        <f t="shared" si="0"/>
        <v>-5.185505850714657E-2</v>
      </c>
      <c r="G5" s="18">
        <v>41821</v>
      </c>
    </row>
    <row r="6" spans="2:7" x14ac:dyDescent="0.2">
      <c r="B6" s="25">
        <f t="shared" si="1"/>
        <v>4</v>
      </c>
      <c r="C6" s="13" t="s">
        <v>14</v>
      </c>
      <c r="D6" s="15">
        <v>930888.16798758972</v>
      </c>
      <c r="E6" s="22">
        <v>995805</v>
      </c>
      <c r="F6" s="20">
        <f t="shared" si="0"/>
        <v>-6.5190305343325525E-2</v>
      </c>
      <c r="G6" s="18">
        <v>42005</v>
      </c>
    </row>
    <row r="7" spans="2:7" x14ac:dyDescent="0.2">
      <c r="B7" s="25">
        <f t="shared" si="1"/>
        <v>5</v>
      </c>
      <c r="C7" s="13" t="s">
        <v>6</v>
      </c>
      <c r="D7" s="15">
        <v>878826.66155028611</v>
      </c>
      <c r="E7" s="22">
        <v>986544</v>
      </c>
      <c r="F7" s="20">
        <f t="shared" si="0"/>
        <v>-0.1091865527028839</v>
      </c>
      <c r="G7" s="18">
        <v>41883</v>
      </c>
    </row>
    <row r="8" spans="2:7" x14ac:dyDescent="0.2">
      <c r="B8" s="25">
        <f t="shared" si="1"/>
        <v>6</v>
      </c>
      <c r="C8" s="13" t="s">
        <v>28</v>
      </c>
      <c r="D8" s="15">
        <v>785938.79533460934</v>
      </c>
      <c r="E8" s="15">
        <v>785939</v>
      </c>
      <c r="F8" s="21">
        <f t="shared" si="0"/>
        <v>-2.6040874757225731E-7</v>
      </c>
      <c r="G8" s="19">
        <v>42095</v>
      </c>
    </row>
    <row r="9" spans="2:7" x14ac:dyDescent="0.2">
      <c r="B9" s="25">
        <f t="shared" si="1"/>
        <v>7</v>
      </c>
      <c r="C9" s="13" t="s">
        <v>20</v>
      </c>
      <c r="D9" s="15">
        <v>711531.77392583655</v>
      </c>
      <c r="E9" s="22">
        <v>722822</v>
      </c>
      <c r="F9" s="20">
        <f t="shared" si="0"/>
        <v>-1.5619649200167472E-2</v>
      </c>
      <c r="G9" s="18">
        <v>42064</v>
      </c>
    </row>
    <row r="10" spans="2:7" x14ac:dyDescent="0.2">
      <c r="B10" s="25">
        <f t="shared" si="1"/>
        <v>8</v>
      </c>
      <c r="C10" s="13" t="s">
        <v>33</v>
      </c>
      <c r="D10" s="15">
        <v>684856.04587380402</v>
      </c>
      <c r="E10" s="22">
        <v>731540</v>
      </c>
      <c r="F10" s="20">
        <f t="shared" si="0"/>
        <v>-6.3815996563682073E-2</v>
      </c>
      <c r="G10" s="18">
        <v>41944</v>
      </c>
    </row>
    <row r="11" spans="2:7" x14ac:dyDescent="0.2">
      <c r="B11" s="25">
        <f t="shared" si="1"/>
        <v>9</v>
      </c>
      <c r="C11" s="13" t="s">
        <v>2</v>
      </c>
      <c r="D11" s="15">
        <v>605344.11976212787</v>
      </c>
      <c r="E11" s="15">
        <v>605344</v>
      </c>
      <c r="F11" s="21">
        <f t="shared" si="0"/>
        <v>1.978414387022296E-7</v>
      </c>
      <c r="G11" s="19">
        <v>42095</v>
      </c>
    </row>
    <row r="12" spans="2:7" x14ac:dyDescent="0.2">
      <c r="B12" s="25">
        <f t="shared" si="1"/>
        <v>10</v>
      </c>
      <c r="C12" s="13" t="s">
        <v>25</v>
      </c>
      <c r="D12" s="15">
        <v>595809.90003416815</v>
      </c>
      <c r="E12" s="22">
        <v>614123</v>
      </c>
      <c r="F12" s="20">
        <f t="shared" si="0"/>
        <v>-2.9819922012091792E-2</v>
      </c>
      <c r="G12" s="18">
        <v>41883</v>
      </c>
    </row>
    <row r="13" spans="2:7" x14ac:dyDescent="0.2">
      <c r="B13" s="25">
        <f t="shared" si="1"/>
        <v>12</v>
      </c>
      <c r="C13" s="13" t="s">
        <v>23</v>
      </c>
      <c r="D13" s="15">
        <v>552143.26208303287</v>
      </c>
      <c r="E13" s="22">
        <v>623652</v>
      </c>
      <c r="F13" s="20">
        <f t="shared" si="0"/>
        <v>-0.11466128212042474</v>
      </c>
      <c r="G13" s="18">
        <v>41699</v>
      </c>
    </row>
    <row r="14" spans="2:7" x14ac:dyDescent="0.2">
      <c r="B14" s="25">
        <f t="shared" si="1"/>
        <v>13</v>
      </c>
      <c r="C14" s="13" t="s">
        <v>29</v>
      </c>
      <c r="D14" s="15">
        <v>537735.8883546046</v>
      </c>
      <c r="E14" s="22">
        <v>551991</v>
      </c>
      <c r="F14" s="20">
        <f t="shared" si="0"/>
        <v>-2.5824898676600528E-2</v>
      </c>
      <c r="G14" s="18">
        <v>41883</v>
      </c>
    </row>
    <row r="15" spans="2:7" x14ac:dyDescent="0.2">
      <c r="B15" s="25">
        <f t="shared" si="1"/>
        <v>14</v>
      </c>
      <c r="C15" s="13" t="s">
        <v>4</v>
      </c>
      <c r="D15" s="15">
        <v>531818.95692568866</v>
      </c>
      <c r="E15" s="15">
        <v>531819</v>
      </c>
      <c r="F15" s="21">
        <f t="shared" si="0"/>
        <v>-8.0994306971538058E-8</v>
      </c>
      <c r="G15" s="19">
        <v>42095</v>
      </c>
    </row>
    <row r="16" spans="2:7" x14ac:dyDescent="0.2">
      <c r="B16" s="25">
        <f t="shared" si="1"/>
        <v>15</v>
      </c>
      <c r="C16" s="13" t="s">
        <v>10</v>
      </c>
      <c r="D16" s="15">
        <v>519856.01911722665</v>
      </c>
      <c r="E16" s="22">
        <v>529291</v>
      </c>
      <c r="F16" s="20">
        <f t="shared" si="0"/>
        <v>-1.7825696795852095E-2</v>
      </c>
      <c r="G16" s="18">
        <v>41821</v>
      </c>
    </row>
    <row r="17" spans="2:7" x14ac:dyDescent="0.2">
      <c r="B17" s="25">
        <f t="shared" si="1"/>
        <v>16</v>
      </c>
      <c r="C17" s="13" t="s">
        <v>13</v>
      </c>
      <c r="D17" s="15">
        <v>517319.65658668708</v>
      </c>
      <c r="E17" s="22">
        <v>531496</v>
      </c>
      <c r="F17" s="20">
        <f t="shared" si="0"/>
        <v>-2.6672530768459067E-2</v>
      </c>
      <c r="G17" s="18">
        <v>41883</v>
      </c>
    </row>
    <row r="18" spans="2:7" x14ac:dyDescent="0.2">
      <c r="B18" s="25">
        <f t="shared" si="1"/>
        <v>17</v>
      </c>
      <c r="C18" s="13" t="s">
        <v>15</v>
      </c>
      <c r="D18" s="15">
        <v>515872.92002099223</v>
      </c>
      <c r="E18" s="22">
        <v>539912</v>
      </c>
      <c r="F18" s="20">
        <f t="shared" si="0"/>
        <v>-4.4524070550400384E-2</v>
      </c>
      <c r="G18" s="18">
        <v>41852</v>
      </c>
    </row>
    <row r="19" spans="2:7" x14ac:dyDescent="0.2">
      <c r="B19" s="25">
        <f t="shared" si="1"/>
        <v>18</v>
      </c>
      <c r="C19" s="13" t="s">
        <v>22</v>
      </c>
      <c r="D19" s="15">
        <v>500575.0283766982</v>
      </c>
      <c r="E19" s="22">
        <v>528564</v>
      </c>
      <c r="F19" s="20">
        <f t="shared" si="0"/>
        <v>-5.2952852678770777E-2</v>
      </c>
      <c r="G19" s="18">
        <v>41913</v>
      </c>
    </row>
    <row r="20" spans="2:7" x14ac:dyDescent="0.2">
      <c r="B20" s="25">
        <f t="shared" si="1"/>
        <v>19</v>
      </c>
      <c r="C20" s="13" t="s">
        <v>16</v>
      </c>
      <c r="D20" s="15">
        <v>471831.55693179852</v>
      </c>
      <c r="E20" s="15">
        <v>471832</v>
      </c>
      <c r="F20" s="21">
        <f t="shared" si="0"/>
        <v>-9.3903805057528179E-7</v>
      </c>
      <c r="G20" s="19">
        <v>42095</v>
      </c>
    </row>
    <row r="21" spans="2:7" x14ac:dyDescent="0.2">
      <c r="B21" s="25">
        <f t="shared" si="1"/>
        <v>20</v>
      </c>
      <c r="C21" s="13" t="s">
        <v>19</v>
      </c>
      <c r="D21" s="15">
        <v>458754.97166722524</v>
      </c>
      <c r="E21" s="22">
        <v>477895</v>
      </c>
      <c r="F21" s="20">
        <f t="shared" si="0"/>
        <v>-4.0050698025245628E-2</v>
      </c>
      <c r="G21" s="18">
        <v>41913</v>
      </c>
    </row>
    <row r="22" spans="2:7" x14ac:dyDescent="0.2">
      <c r="B22" s="25">
        <f t="shared" si="1"/>
        <v>21</v>
      </c>
      <c r="C22" s="13" t="s">
        <v>31</v>
      </c>
      <c r="D22" s="15">
        <v>453546.73940076929</v>
      </c>
      <c r="E22" s="22">
        <v>456357</v>
      </c>
      <c r="F22" s="20">
        <f t="shared" si="0"/>
        <v>-6.1580311011570042E-3</v>
      </c>
      <c r="G22" s="18">
        <v>41791</v>
      </c>
    </row>
    <row r="23" spans="2:7" x14ac:dyDescent="0.2">
      <c r="B23" s="25">
        <f t="shared" si="1"/>
        <v>22</v>
      </c>
      <c r="C23" s="13" t="s">
        <v>5</v>
      </c>
      <c r="D23" s="15">
        <v>413723.414942656</v>
      </c>
      <c r="E23" s="27">
        <v>425430</v>
      </c>
      <c r="F23" s="20">
        <f t="shared" si="0"/>
        <v>-2.7517065221879033E-2</v>
      </c>
      <c r="G23" s="18">
        <v>41852</v>
      </c>
    </row>
    <row r="24" spans="2:7" x14ac:dyDescent="0.2">
      <c r="B24" s="25">
        <f t="shared" si="1"/>
        <v>23</v>
      </c>
      <c r="C24" s="13" t="s">
        <v>24</v>
      </c>
      <c r="D24" s="26">
        <v>398260.51074960706</v>
      </c>
      <c r="E24" s="27">
        <v>400336</v>
      </c>
      <c r="F24" s="28">
        <f t="shared" si="0"/>
        <v>-5.1843682566467767E-3</v>
      </c>
      <c r="G24" s="18">
        <v>42064</v>
      </c>
    </row>
    <row r="25" spans="2:7" x14ac:dyDescent="0.2">
      <c r="B25" s="25">
        <f t="shared" si="1"/>
        <v>24</v>
      </c>
      <c r="C25" s="12" t="s">
        <v>18</v>
      </c>
      <c r="D25" s="26">
        <v>391250.41136658035</v>
      </c>
      <c r="E25" s="26">
        <v>391250</v>
      </c>
      <c r="F25" s="29">
        <f t="shared" si="0"/>
        <v>1.051416179796044E-6</v>
      </c>
      <c r="G25" s="30">
        <v>42095</v>
      </c>
    </row>
    <row r="26" spans="2:7" x14ac:dyDescent="0.2">
      <c r="B26" s="25">
        <f t="shared" si="1"/>
        <v>25</v>
      </c>
      <c r="C26" s="12" t="s">
        <v>27</v>
      </c>
      <c r="D26" s="26">
        <v>379530.81570022955</v>
      </c>
      <c r="E26" s="26">
        <v>379531</v>
      </c>
      <c r="F26" s="29">
        <f t="shared" si="0"/>
        <v>-4.8559872698571786E-7</v>
      </c>
      <c r="G26" s="30">
        <v>42095</v>
      </c>
    </row>
    <row r="27" spans="2:7" x14ac:dyDescent="0.2">
      <c r="B27" s="25">
        <f t="shared" si="1"/>
        <v>26</v>
      </c>
      <c r="C27" s="12" t="s">
        <v>32</v>
      </c>
      <c r="D27" s="26">
        <v>375793.35076568788</v>
      </c>
      <c r="E27" s="26">
        <v>375793</v>
      </c>
      <c r="F27" s="29">
        <f t="shared" si="0"/>
        <v>9.3340133498807844E-7</v>
      </c>
      <c r="G27" s="30">
        <v>42095</v>
      </c>
    </row>
    <row r="28" spans="2:7" x14ac:dyDescent="0.2">
      <c r="B28" s="25">
        <f t="shared" si="1"/>
        <v>27</v>
      </c>
      <c r="C28" s="12" t="s">
        <v>12</v>
      </c>
      <c r="D28" s="26">
        <v>371287.68952000694</v>
      </c>
      <c r="E28" s="27">
        <v>392455</v>
      </c>
      <c r="F28" s="28">
        <f t="shared" si="0"/>
        <v>-5.3935637155834576E-2</v>
      </c>
      <c r="G28" s="31">
        <v>41974</v>
      </c>
    </row>
    <row r="29" spans="2:7" x14ac:dyDescent="0.2">
      <c r="B29" s="25">
        <f t="shared" si="1"/>
        <v>28</v>
      </c>
      <c r="C29" s="12" t="s">
        <v>11</v>
      </c>
      <c r="D29" s="26">
        <v>364360.22259846894</v>
      </c>
      <c r="E29" s="27">
        <v>376855</v>
      </c>
      <c r="F29" s="28">
        <f t="shared" si="0"/>
        <v>-3.3155397703443119E-2</v>
      </c>
      <c r="G29" s="31">
        <v>42005</v>
      </c>
    </row>
    <row r="30" spans="2:7" x14ac:dyDescent="0.2">
      <c r="B30" s="25">
        <f t="shared" si="1"/>
        <v>29</v>
      </c>
      <c r="C30" s="12" t="s">
        <v>30</v>
      </c>
      <c r="D30" s="26">
        <v>347565.75242581399</v>
      </c>
      <c r="E30" s="26">
        <v>347566</v>
      </c>
      <c r="F30" s="29">
        <f t="shared" si="0"/>
        <v>-7.1230841339702929E-7</v>
      </c>
      <c r="G30" s="30">
        <v>42095</v>
      </c>
    </row>
    <row r="31" spans="2:7" x14ac:dyDescent="0.2">
      <c r="B31" s="25">
        <f t="shared" si="1"/>
        <v>30</v>
      </c>
      <c r="C31" s="12" t="s">
        <v>9</v>
      </c>
      <c r="D31" s="26">
        <v>336278.13384659198</v>
      </c>
      <c r="E31" s="26">
        <v>336278</v>
      </c>
      <c r="F31" s="29">
        <f t="shared" si="0"/>
        <v>3.9802363515738811E-7</v>
      </c>
      <c r="G31" s="30">
        <v>42095</v>
      </c>
    </row>
    <row r="32" spans="2:7" x14ac:dyDescent="0.2">
      <c r="B32" s="25">
        <f t="shared" si="1"/>
        <v>31</v>
      </c>
      <c r="C32" s="12" t="s">
        <v>17</v>
      </c>
      <c r="D32" s="26">
        <v>312186.18178660789</v>
      </c>
      <c r="E32" s="27">
        <v>312459</v>
      </c>
      <c r="F32" s="28">
        <f t="shared" si="0"/>
        <v>-8.7313283788307357E-4</v>
      </c>
      <c r="G32" s="31">
        <v>42064</v>
      </c>
    </row>
    <row r="33" spans="2:7" x14ac:dyDescent="0.2">
      <c r="B33" s="25">
        <f t="shared" si="1"/>
        <v>32</v>
      </c>
      <c r="C33" s="12" t="s">
        <v>26</v>
      </c>
      <c r="D33" s="26">
        <v>297491.01443822868</v>
      </c>
      <c r="E33" s="26">
        <v>297491</v>
      </c>
      <c r="F33" s="29">
        <f t="shared" si="0"/>
        <v>4.8533329350076273E-8</v>
      </c>
      <c r="G33" s="30">
        <v>42095</v>
      </c>
    </row>
    <row r="34" spans="2:7" x14ac:dyDescent="0.2">
      <c r="B34" s="25">
        <f t="shared" si="1"/>
        <v>33</v>
      </c>
      <c r="C34" s="12" t="s">
        <v>3</v>
      </c>
      <c r="D34" s="26">
        <v>294453.55986381293</v>
      </c>
      <c r="E34" s="26">
        <v>294454</v>
      </c>
      <c r="F34" s="29">
        <f t="shared" si="0"/>
        <v>-1.494753635778708E-6</v>
      </c>
      <c r="G34" s="30">
        <v>42095</v>
      </c>
    </row>
    <row r="35" spans="2:7" x14ac:dyDescent="0.2">
      <c r="B35" s="25">
        <f t="shared" si="1"/>
        <v>34</v>
      </c>
      <c r="C35" s="12" t="s">
        <v>1</v>
      </c>
      <c r="D35" s="26">
        <v>234315.26075577628</v>
      </c>
      <c r="E35" s="26">
        <v>234315</v>
      </c>
      <c r="F35" s="29">
        <f t="shared" si="0"/>
        <v>1.1128428665777568E-6</v>
      </c>
      <c r="G35" s="30">
        <v>42095</v>
      </c>
    </row>
    <row r="36" spans="2:7" x14ac:dyDescent="0.2">
      <c r="B36" s="16"/>
      <c r="C36" s="32" t="s">
        <v>41</v>
      </c>
      <c r="D36" s="32">
        <v>553389.00551426387</v>
      </c>
      <c r="E36" s="32">
        <v>566022</v>
      </c>
      <c r="F36" s="34">
        <f t="shared" si="0"/>
        <v>-2.2318910723851944E-2</v>
      </c>
      <c r="G36" s="33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2020-03-09T09:52:12Z</dcterms:modified>
</cp:coreProperties>
</file>