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AD7B1713-0CAD-4E4B-98E6-21CA98A32961}" xr6:coauthVersionLast="44" xr6:coauthVersionMax="44" xr10:uidLastSave="{00000000-0000-0000-0000-000000000000}"/>
  <bookViews>
    <workbookView xWindow="45" yWindow="1395" windowWidth="17340" windowHeight="9405"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O51" i="1"/>
  <c r="O54" i="1" s="1"/>
  <c r="N51" i="1"/>
  <c r="M51" i="1"/>
  <c r="L51" i="1"/>
  <c r="K51" i="1"/>
  <c r="K54" i="1" s="1"/>
  <c r="J51" i="1"/>
  <c r="I51" i="1"/>
  <c r="I54" i="1" s="1"/>
  <c r="H51" i="1"/>
  <c r="G51" i="1"/>
  <c r="G54" i="1" s="1"/>
  <c r="F52" i="1"/>
  <c r="F51" i="1"/>
  <c r="R46" i="1"/>
  <c r="Q46" i="1"/>
  <c r="P46" i="1"/>
  <c r="O46" i="1"/>
  <c r="N46" i="1"/>
  <c r="M46" i="1"/>
  <c r="L46" i="1"/>
  <c r="K46" i="1"/>
  <c r="J46" i="1"/>
  <c r="I46" i="1"/>
  <c r="H46" i="1"/>
  <c r="G46" i="1"/>
  <c r="R45" i="1"/>
  <c r="Q45" i="1"/>
  <c r="Q48" i="1" s="1"/>
  <c r="P45" i="1"/>
  <c r="P48" i="1" s="1"/>
  <c r="O45" i="1"/>
  <c r="O48" i="1" s="1"/>
  <c r="N45" i="1"/>
  <c r="N48" i="1" s="1"/>
  <c r="M45" i="1"/>
  <c r="L45" i="1"/>
  <c r="K45" i="1"/>
  <c r="J45" i="1"/>
  <c r="I45" i="1"/>
  <c r="H45" i="1"/>
  <c r="G45" i="1"/>
  <c r="F46" i="1"/>
  <c r="F45" i="1"/>
  <c r="R39" i="1"/>
  <c r="Q39" i="1"/>
  <c r="P39" i="1"/>
  <c r="O39" i="1"/>
  <c r="N39" i="1"/>
  <c r="M39" i="1"/>
  <c r="L39" i="1"/>
  <c r="K39" i="1"/>
  <c r="J39" i="1"/>
  <c r="I39" i="1"/>
  <c r="H39" i="1"/>
  <c r="G39" i="1"/>
  <c r="R38" i="1"/>
  <c r="Q38" i="1"/>
  <c r="Q41" i="1" s="1"/>
  <c r="P38" i="1"/>
  <c r="O38" i="1"/>
  <c r="O41" i="1" s="1"/>
  <c r="N38" i="1"/>
  <c r="M38" i="1"/>
  <c r="L38" i="1"/>
  <c r="K38" i="1"/>
  <c r="J38" i="1"/>
  <c r="I38" i="1"/>
  <c r="I41" i="1" s="1"/>
  <c r="H38" i="1"/>
  <c r="H41" i="1" s="1"/>
  <c r="G38" i="1"/>
  <c r="F39" i="1"/>
  <c r="F38" i="1"/>
  <c r="I48" i="1" l="1"/>
  <c r="J48" i="1"/>
  <c r="H54" i="1"/>
  <c r="J54" i="1"/>
  <c r="M54" i="1"/>
  <c r="P54" i="1"/>
  <c r="P41" i="1"/>
  <c r="L54" i="1"/>
  <c r="R41" i="1"/>
  <c r="L48" i="1"/>
  <c r="K48" i="1"/>
  <c r="G48" i="1"/>
  <c r="F48" i="1"/>
  <c r="M48" i="1"/>
  <c r="N54" i="1"/>
  <c r="F54" i="1"/>
  <c r="N41" i="1"/>
  <c r="L41" i="1"/>
  <c r="F41" i="1"/>
  <c r="K41" i="1"/>
  <c r="J41" i="1"/>
  <c r="M41" i="1"/>
  <c r="H48" i="1"/>
  <c r="Q54" i="1"/>
  <c r="R54" i="1"/>
  <c r="G41" i="1"/>
  <c r="R48" i="1"/>
  <c r="L2" i="5"/>
  <c r="L2" i="4"/>
</calcChain>
</file>

<file path=xl/sharedStrings.xml><?xml version="1.0" encoding="utf-8"?>
<sst xmlns="http://schemas.openxmlformats.org/spreadsheetml/2006/main" count="62" uniqueCount="33">
  <si>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</si>
  <si>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</si>
  <si>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</si>
  <si>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</si>
  <si>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</si>
  <si>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</si>
  <si>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</si>
  <si>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</si>
  <si>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</si>
  <si>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</si>
  <si>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</si>
  <si>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</si>
  <si>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</si>
  <si>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</si>
  <si>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</si>
  <si>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</si>
  <si>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</si>
  <si>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</si>
  <si>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LSL ACADATA E&amp;W</t>
  </si>
  <si>
    <t>LSL Acadata E&amp;W HPI clb/cms</t>
  </si>
  <si>
    <t>ONS E&amp;W (SA)</t>
  </si>
  <si>
    <t>Max</t>
  </si>
  <si>
    <t>Min</t>
  </si>
  <si>
    <t>Range</t>
  </si>
  <si>
    <t>Monthly</t>
  </si>
  <si>
    <t>Month ex Halifax</t>
  </si>
  <si>
    <t>Of each month's sales, only some 35% are reported to the Land Registry by the month end and are available for use in an index. LSL Acadata HPI supplements these using forecast results. These are updated monthly, as more sales are reported, until the ultimate LSL Acadata HPI, using every sale, is reached. By the third month the LSL Acadata HPI is normally very close to the ultimate. Progressively, we update each month's result in our Index Table as follows:</t>
  </si>
  <si>
    <t>16th September 2019</t>
  </si>
  <si>
    <t>LSL ACADATA E&amp;W HPI AUGUST 2019</t>
  </si>
  <si>
    <t xml:space="preserve">  LSL ACADATA E&amp;W HPI AUGUST 2019</t>
  </si>
  <si>
    <t xml:space="preserve">August 2019 initial LSL Acadata E&amp;W HPI based upon the c.35% reported August sales and our "index of indices" model. </t>
  </si>
  <si>
    <t>July 2019 updated LSL Acadata E&amp;W HPI based upon the c.80% July sales reported by end August.</t>
  </si>
  <si>
    <t>June 2019 final LSL Acadata E&amp;W HPI based upon the c.90% June sales reported by end August. In each subsequent month, we continue to update the index until it is based upon the virtually complete Land Registry published house price data for England and Wales, smoothed, seasonally and mix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</si>
</sst>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31">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xf numFmtId="0" fontId="10" fillId="3" borderId="0" xfId="0" applyFont="1" applyFill="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Alignment="1">
      <alignment horizontal="right" indent="1"/>
    </xf>
    <xf numFmtId="164" fontId="6" fillId="7" borderId="7" xfId="0" applyNumberFormat="1" applyFont="1" applyFill="1" applyBorder="1" applyAlignment="1">
      <alignment horizontal="right" indent="1"/>
    </xf>
    <xf numFmtId="0" fontId="6" fillId="8" borderId="7" xfId="0" applyFont="1" applyFill="1" applyBorder="1"/>
    <xf numFmtId="164" fontId="6" fillId="8" borderId="0" xfId="0" applyNumberFormat="1" applyFont="1" applyFill="1" applyAlignment="1">
      <alignment horizontal="right" indent="1"/>
    </xf>
    <xf numFmtId="164" fontId="6" fillId="8" borderId="7"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164" fontId="6" fillId="8" borderId="6" xfId="0" applyNumberFormat="1" applyFont="1" applyFill="1" applyBorder="1" applyAlignment="1">
      <alignment horizontal="right" indent="1"/>
    </xf>
    <xf numFmtId="164" fontId="6" fillId="9" borderId="7" xfId="0" applyNumberFormat="1" applyFont="1" applyFill="1" applyBorder="1" applyAlignment="1">
      <alignment horizontal="right" indent="1"/>
    </xf>
    <xf numFmtId="0" fontId="6" fillId="8" borderId="8" xfId="0" applyFont="1" applyFill="1" applyBorder="1"/>
    <xf numFmtId="164" fontId="6" fillId="11" borderId="0" xfId="0" applyNumberFormat="1" applyFont="1" applyFill="1" applyAlignment="1">
      <alignment horizontal="right" indent="1"/>
    </xf>
    <xf numFmtId="164" fontId="6" fillId="11" borderId="7"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8" borderId="11"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8" borderId="9" xfId="0" applyNumberFormat="1" applyFont="1" applyFill="1" applyBorder="1" applyAlignment="1">
      <alignment horizontal="right" indent="1"/>
    </xf>
    <xf numFmtId="164" fontId="6" fillId="11" borderId="6" xfId="0" applyNumberFormat="1" applyFont="1" applyFill="1" applyBorder="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8" borderId="0" xfId="0" applyNumberFormat="1" applyFont="1" applyFill="1" applyBorder="1" applyAlignment="1">
      <alignment horizontal="right" indent="1"/>
    </xf>
    <xf numFmtId="164" fontId="6" fillId="11" borderId="0" xfId="0" applyNumberFormat="1" applyFont="1" applyFill="1" applyBorder="1" applyAlignment="1">
      <alignment horizontal="right" indent="1"/>
    </xf>
    <xf numFmtId="164" fontId="6" fillId="12" borderId="0"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0" fillId="0" borderId="0" xfId="0" applyAlignment="1">
      <alignment horizontal="right"/>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0" fontId="6" fillId="4" borderId="0" xfId="0" applyFont="1" applyFill="1" applyAlignment="1">
      <alignment horizontal="left" vertical="center"/>
    </xf>
    <xf numFmtId="0" fontId="6" fillId="8" borderId="6" xfId="0" applyFont="1" applyFill="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8" borderId="0" xfId="0" applyFont="1" applyFill="1" applyAlignment="1">
      <alignment horizontal="left" vertical="center"/>
    </xf>
    <xf numFmtId="0" fontId="6" fillId="8" borderId="11"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6" xfId="0" applyFont="1" applyFill="1" applyBorder="1" applyAlignment="1">
      <alignment horizontal="left" vertical="center"/>
    </xf>
    <xf numFmtId="0" fontId="6" fillId="5" borderId="6" xfId="0" applyFont="1" applyFill="1" applyBorder="1" applyAlignment="1">
      <alignment horizontal="left" vertical="center"/>
    </xf>
    <xf numFmtId="0" fontId="6" fillId="7" borderId="0" xfId="0" applyFont="1" applyFill="1" applyAlignment="1">
      <alignment horizontal="left" vertical="center"/>
    </xf>
    <xf numFmtId="0" fontId="6" fillId="6" borderId="6" xfId="0" applyFont="1" applyFill="1" applyBorder="1" applyAlignment="1">
      <alignment horizontal="left" vertical="center"/>
    </xf>
    <xf numFmtId="0" fontId="10" fillId="0" borderId="0" xfId="0" applyFont="1" applyAlignment="1">
      <alignment horizontal="right"/>
    </xf>
    <xf numFmtId="0" fontId="8" fillId="0" borderId="0" xfId="0" applyFont="1" applyAlignment="1">
      <alignment horizontal="right"/>
    </xf>
    <xf numFmtId="165" fontId="11" fillId="3" borderId="10" xfId="0" applyNumberFormat="1" applyFont="1" applyFill="1" applyBorder="1" applyAlignment="1">
      <alignment horizontal="center"/>
    </xf>
    <xf numFmtId="165" fontId="11" fillId="3" borderId="7" xfId="0" applyNumberFormat="1" applyFont="1" applyFill="1" applyBorder="1" applyAlignment="1">
      <alignment horizont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0" fillId="3" borderId="7" xfId="0" applyNumberFormat="1" applyFont="1" applyFill="1" applyBorder="1"/>
    <xf numFmtId="165" fontId="10" fillId="3" borderId="0" xfId="0" applyNumberFormat="1" applyFont="1" applyFill="1" applyBorder="1"/>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LSL Acadata E&amp;W</c:v>
          </c:tx>
          <c:spPr>
            <a:ln w="38100">
              <a:solidFill>
                <a:srgbClr val="FF63FF"/>
              </a:solidFill>
              <a:prstDash val="solid"/>
            </a:ln>
          </c:spPr>
          <c:marker>
            <c:symbol val="none"/>
          </c:marker>
          <c:cat>
            <c:strRef>
              <c:f>INDEX!$F$7:$R$8</c:f>
              <c:strCache>
                <c:ptCount val="13"/>
                <c:pt idx="0">
                  <c:v>Aug 18</c:v>
                </c:pt>
                <c:pt idx="1">
                  <c:v>Sep 18</c:v>
                </c:pt>
                <c:pt idx="2">
                  <c:v>Oct 18</c:v>
                </c:pt>
                <c:pt idx="3">
                  <c:v>Nov 18</c:v>
                </c:pt>
                <c:pt idx="4">
                  <c:v>Dec 18</c:v>
                </c:pt>
                <c:pt idx="5">
                  <c:v>Jan 19</c:v>
                </c:pt>
                <c:pt idx="6">
                  <c:v>Feb 19</c:v>
                </c:pt>
                <c:pt idx="7">
                  <c:v>Mar 19</c:v>
                </c:pt>
                <c:pt idx="8">
                  <c:v>Apr 19</c:v>
                </c:pt>
                <c:pt idx="9">
                  <c:v>May 19</c:v>
                </c:pt>
                <c:pt idx="10">
                  <c:v>Jun 19</c:v>
                </c:pt>
                <c:pt idx="11">
                  <c:v>Jul 19</c:v>
                </c:pt>
                <c:pt idx="12">
                  <c:v>Aug 19</c:v>
                </c:pt>
              </c:strCache>
            </c:strRef>
          </c:cat>
          <c:val>
            <c:numRef>
              <c:f>INDEX!$F$9:$R$9</c:f>
              <c:numCache>
                <c:formatCode>0.0</c:formatCode>
                <c:ptCount val="13"/>
                <c:pt idx="0">
                  <c:v>2.0799906883249548</c:v>
                </c:pt>
                <c:pt idx="1">
                  <c:v>1.6171727021139048</c:v>
                </c:pt>
                <c:pt idx="2">
                  <c:v>1.7940085003081947</c:v>
                </c:pt>
                <c:pt idx="3">
                  <c:v>1.0646920778149394</c:v>
                </c:pt>
                <c:pt idx="4">
                  <c:v>0.48910805071726315</c:v>
                </c:pt>
                <c:pt idx="5">
                  <c:v>-0.34262937035138918</c:v>
                </c:pt>
                <c:pt idx="6">
                  <c:v>-0.42184901575325284</c:v>
                </c:pt>
                <c:pt idx="7">
                  <c:v>-0.58291713366743636</c:v>
                </c:pt>
                <c:pt idx="8">
                  <c:v>-0.36217375585539457</c:v>
                </c:pt>
                <c:pt idx="9">
                  <c:v>-5.5729551331538119E-2</c:v>
                </c:pt>
                <c:pt idx="10">
                  <c:v>5.0467654943915363E-2</c:v>
                </c:pt>
                <c:pt idx="11">
                  <c:v>0.33757143982036553</c:v>
                </c:pt>
                <c:pt idx="12">
                  <c:v>1.0631978390506447E-2</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FCC00"/>
              </a:solidFill>
              <a:prstDash val="solid"/>
            </a:ln>
          </c:spPr>
          <c:marker>
            <c:symbol val="none"/>
          </c:marker>
          <c:cat>
            <c:strRef>
              <c:f>INDEX!$F$7:$R$8</c:f>
              <c:strCache>
                <c:ptCount val="13"/>
                <c:pt idx="0">
                  <c:v>Aug 18</c:v>
                </c:pt>
                <c:pt idx="1">
                  <c:v>Sep 18</c:v>
                </c:pt>
                <c:pt idx="2">
                  <c:v>Oct 18</c:v>
                </c:pt>
                <c:pt idx="3">
                  <c:v>Nov 18</c:v>
                </c:pt>
                <c:pt idx="4">
                  <c:v>Dec 18</c:v>
                </c:pt>
                <c:pt idx="5">
                  <c:v>Jan 19</c:v>
                </c:pt>
                <c:pt idx="6">
                  <c:v>Feb 19</c:v>
                </c:pt>
                <c:pt idx="7">
                  <c:v>Mar 19</c:v>
                </c:pt>
                <c:pt idx="8">
                  <c:v>Apr 19</c:v>
                </c:pt>
                <c:pt idx="9">
                  <c:v>May 19</c:v>
                </c:pt>
                <c:pt idx="10">
                  <c:v>Jun 19</c:v>
                </c:pt>
                <c:pt idx="11">
                  <c:v>Jul 19</c:v>
                </c:pt>
                <c:pt idx="12">
                  <c:v>Aug 19</c:v>
                </c:pt>
              </c:strCache>
            </c:strRef>
          </c:cat>
          <c:val>
            <c:numRef>
              <c:f>INDEX!$F$11:$R$11</c:f>
              <c:numCache>
                <c:formatCode>0.0</c:formatCode>
                <c:ptCount val="13"/>
                <c:pt idx="0">
                  <c:v>2.4927996879471834</c:v>
                </c:pt>
                <c:pt idx="1">
                  <c:v>2.4668651485246329</c:v>
                </c:pt>
                <c:pt idx="2">
                  <c:v>2.3641295241819478</c:v>
                </c:pt>
                <c:pt idx="3">
                  <c:v>2.0836998513528613</c:v>
                </c:pt>
                <c:pt idx="4">
                  <c:v>1.7696286802732004</c:v>
                </c:pt>
                <c:pt idx="5">
                  <c:v>1.2336723466363537</c:v>
                </c:pt>
                <c:pt idx="6">
                  <c:v>0.91540800888374463</c:v>
                </c:pt>
                <c:pt idx="7">
                  <c:v>1.2787311452097612</c:v>
                </c:pt>
                <c:pt idx="8">
                  <c:v>0.87574095693689458</c:v>
                </c:pt>
                <c:pt idx="9">
                  <c:v>0.59695735777805226</c:v>
                </c:pt>
                <c:pt idx="10">
                  <c:v>0.37727139484675831</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rgbClr val="3399FF"/>
              </a:solidFill>
              <a:prstDash val="solid"/>
            </a:ln>
          </c:spPr>
          <c:marker>
            <c:symbol val="none"/>
          </c:marker>
          <c:cat>
            <c:strRef>
              <c:f>INDEX!$F$7:$R$8</c:f>
              <c:strCache>
                <c:ptCount val="13"/>
                <c:pt idx="0">
                  <c:v>Aug 18</c:v>
                </c:pt>
                <c:pt idx="1">
                  <c:v>Sep 18</c:v>
                </c:pt>
                <c:pt idx="2">
                  <c:v>Oct 18</c:v>
                </c:pt>
                <c:pt idx="3">
                  <c:v>Nov 18</c:v>
                </c:pt>
                <c:pt idx="4">
                  <c:v>Dec 18</c:v>
                </c:pt>
                <c:pt idx="5">
                  <c:v>Jan 19</c:v>
                </c:pt>
                <c:pt idx="6">
                  <c:v>Feb 19</c:v>
                </c:pt>
                <c:pt idx="7">
                  <c:v>Mar 19</c:v>
                </c:pt>
                <c:pt idx="8">
                  <c:v>Apr 19</c:v>
                </c:pt>
                <c:pt idx="9">
                  <c:v>May 19</c:v>
                </c:pt>
                <c:pt idx="10">
                  <c:v>Jun 19</c:v>
                </c:pt>
                <c:pt idx="11">
                  <c:v>Jul 19</c:v>
                </c:pt>
                <c:pt idx="12">
                  <c:v>Aug 19</c:v>
                </c:pt>
              </c:strCache>
            </c:strRef>
          </c:cat>
          <c:val>
            <c:numRef>
              <c:f>INDEX!$F$13:$R$13</c:f>
              <c:numCache>
                <c:formatCode>0.0</c:formatCode>
                <c:ptCount val="13"/>
                <c:pt idx="0">
                  <c:v>2.01884</c:v>
                </c:pt>
                <c:pt idx="1">
                  <c:v>1.9548399999999999</c:v>
                </c:pt>
                <c:pt idx="2">
                  <c:v>1.6341300000000001</c:v>
                </c:pt>
                <c:pt idx="3">
                  <c:v>1.9317599999999999</c:v>
                </c:pt>
                <c:pt idx="4">
                  <c:v>0.53317000000000003</c:v>
                </c:pt>
                <c:pt idx="5">
                  <c:v>9.9290000000000003E-2</c:v>
                </c:pt>
                <c:pt idx="6">
                  <c:v>0.42836000000000002</c:v>
                </c:pt>
                <c:pt idx="7">
                  <c:v>0.69793000000000005</c:v>
                </c:pt>
                <c:pt idx="8">
                  <c:v>0.90132999999999996</c:v>
                </c:pt>
                <c:pt idx="9">
                  <c:v>0.62161</c:v>
                </c:pt>
                <c:pt idx="10">
                  <c:v>0.49734</c:v>
                </c:pt>
                <c:pt idx="11">
                  <c:v>0.30071999999999999</c:v>
                </c:pt>
                <c:pt idx="12">
                  <c:v>0.62914999999999999</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rgbClr val="5D1296"/>
              </a:solidFill>
              <a:prstDash val="solid"/>
            </a:ln>
          </c:spPr>
          <c:marker>
            <c:symbol val="none"/>
          </c:marker>
          <c:cat>
            <c:strRef>
              <c:f>INDEX!$F$7:$R$8</c:f>
              <c:strCache>
                <c:ptCount val="13"/>
                <c:pt idx="0">
                  <c:v>Aug 18</c:v>
                </c:pt>
                <c:pt idx="1">
                  <c:v>Sep 18</c:v>
                </c:pt>
                <c:pt idx="2">
                  <c:v>Oct 18</c:v>
                </c:pt>
                <c:pt idx="3">
                  <c:v>Nov 18</c:v>
                </c:pt>
                <c:pt idx="4">
                  <c:v>Dec 18</c:v>
                </c:pt>
                <c:pt idx="5">
                  <c:v>Jan 19</c:v>
                </c:pt>
                <c:pt idx="6">
                  <c:v>Feb 19</c:v>
                </c:pt>
                <c:pt idx="7">
                  <c:v>Mar 19</c:v>
                </c:pt>
                <c:pt idx="8">
                  <c:v>Apr 19</c:v>
                </c:pt>
                <c:pt idx="9">
                  <c:v>May 19</c:v>
                </c:pt>
                <c:pt idx="10">
                  <c:v>Jun 19</c:v>
                </c:pt>
                <c:pt idx="11">
                  <c:v>Jul 19</c:v>
                </c:pt>
                <c:pt idx="12">
                  <c:v>Aug 19</c:v>
                </c:pt>
              </c:strCache>
            </c:strRef>
          </c:cat>
          <c:val>
            <c:numRef>
              <c:f>INDEX!$F$15:$R$15</c:f>
              <c:numCache>
                <c:formatCode>0.0</c:formatCode>
                <c:ptCount val="13"/>
                <c:pt idx="0">
                  <c:v>2.7</c:v>
                </c:pt>
                <c:pt idx="1">
                  <c:v>2</c:v>
                </c:pt>
                <c:pt idx="2">
                  <c:v>2.7</c:v>
                </c:pt>
                <c:pt idx="3">
                  <c:v>2.6</c:v>
                </c:pt>
                <c:pt idx="4">
                  <c:v>2</c:v>
                </c:pt>
                <c:pt idx="5">
                  <c:v>1.9</c:v>
                </c:pt>
                <c:pt idx="6">
                  <c:v>2.5</c:v>
                </c:pt>
                <c:pt idx="7">
                  <c:v>2.8</c:v>
                </c:pt>
                <c:pt idx="8">
                  <c:v>2.6</c:v>
                </c:pt>
                <c:pt idx="9">
                  <c:v>1.7</c:v>
                </c:pt>
                <c:pt idx="10">
                  <c:v>1.2</c:v>
                </c:pt>
                <c:pt idx="11">
                  <c:v>1.5</c:v>
                </c:pt>
                <c:pt idx="12">
                  <c:v>1.8</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00B050"/>
              </a:solidFill>
              <a:prstDash val="solid"/>
            </a:ln>
          </c:spPr>
          <c:marker>
            <c:symbol val="none"/>
          </c:marker>
          <c:cat>
            <c:strRef>
              <c:f>INDEX!$F$7:$R$8</c:f>
              <c:strCache>
                <c:ptCount val="13"/>
                <c:pt idx="0">
                  <c:v>Aug 18</c:v>
                </c:pt>
                <c:pt idx="1">
                  <c:v>Sep 18</c:v>
                </c:pt>
                <c:pt idx="2">
                  <c:v>Oct 18</c:v>
                </c:pt>
                <c:pt idx="3">
                  <c:v>Nov 18</c:v>
                </c:pt>
                <c:pt idx="4">
                  <c:v>Dec 18</c:v>
                </c:pt>
                <c:pt idx="5">
                  <c:v>Jan 19</c:v>
                </c:pt>
                <c:pt idx="6">
                  <c:v>Feb 19</c:v>
                </c:pt>
                <c:pt idx="7">
                  <c:v>Mar 19</c:v>
                </c:pt>
                <c:pt idx="8">
                  <c:v>Apr 19</c:v>
                </c:pt>
                <c:pt idx="9">
                  <c:v>May 19</c:v>
                </c:pt>
                <c:pt idx="10">
                  <c:v>Jun 19</c:v>
                </c:pt>
                <c:pt idx="11">
                  <c:v>Jul 19</c:v>
                </c:pt>
                <c:pt idx="12">
                  <c:v>Aug 19</c:v>
                </c:pt>
              </c:strCache>
            </c:strRef>
          </c:cat>
          <c:val>
            <c:numRef>
              <c:f>INDEX!$F$17:$R$17</c:f>
              <c:numCache>
                <c:formatCode>0.0</c:formatCode>
                <c:ptCount val="13"/>
                <c:pt idx="0">
                  <c:v>1.1000000000000001</c:v>
                </c:pt>
                <c:pt idx="1">
                  <c:v>1.2</c:v>
                </c:pt>
                <c:pt idx="2">
                  <c:v>0.9</c:v>
                </c:pt>
                <c:pt idx="3">
                  <c:v>-0.2</c:v>
                </c:pt>
                <c:pt idx="4">
                  <c:v>0.7</c:v>
                </c:pt>
                <c:pt idx="5">
                  <c:v>0.4</c:v>
                </c:pt>
                <c:pt idx="6">
                  <c:v>0.2</c:v>
                </c:pt>
                <c:pt idx="7">
                  <c:v>-0.8</c:v>
                </c:pt>
                <c:pt idx="8">
                  <c:v>-0.1</c:v>
                </c:pt>
                <c:pt idx="9">
                  <c:v>0.1</c:v>
                </c:pt>
                <c:pt idx="10">
                  <c:v>0</c:v>
                </c:pt>
                <c:pt idx="11">
                  <c:v>-0.2</c:v>
                </c:pt>
                <c:pt idx="12">
                  <c:v>1.2</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9844352"/>
        <c:axId val="109845888"/>
      </c:lineChart>
      <c:dateAx>
        <c:axId val="10984435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5888"/>
        <c:crosses val="autoZero"/>
        <c:auto val="1"/>
        <c:lblOffset val="100"/>
        <c:baseTimeUnit val="months"/>
        <c:majorUnit val="1"/>
        <c:minorUnit val="1"/>
      </c:dateAx>
      <c:valAx>
        <c:axId val="109845888"/>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4352"/>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latin typeface="+mn-lt"/>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LSL Acadata E&amp;W</c:v>
          </c:tx>
          <c:spPr>
            <a:ln w="38100">
              <a:solidFill>
                <a:srgbClr val="FF63FF"/>
              </a:solidFill>
              <a:prstDash val="solid"/>
            </a:ln>
          </c:spPr>
          <c:marker>
            <c:symbol val="none"/>
          </c:marker>
          <c:cat>
            <c:numRef>
              <c:f>INDEX!$F$7:$R$7</c:f>
              <c:numCache>
                <c:formatCode>mmm\ yy</c:formatCode>
                <c:ptCount val="13"/>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numCache>
            </c:numRef>
          </c:cat>
          <c:val>
            <c:numRef>
              <c:f>INDEX!$F$10:$R$10</c:f>
              <c:numCache>
                <c:formatCode>0.0</c:formatCode>
                <c:ptCount val="13"/>
                <c:pt idx="0">
                  <c:v>0.23057499252882963</c:v>
                </c:pt>
                <c:pt idx="1">
                  <c:v>0.18658499800294237</c:v>
                </c:pt>
                <c:pt idx="2">
                  <c:v>0.66485889117072361</c:v>
                </c:pt>
                <c:pt idx="3">
                  <c:v>-0.31823556585058554</c:v>
                </c:pt>
                <c:pt idx="4">
                  <c:v>0.11928739052264348</c:v>
                </c:pt>
                <c:pt idx="5">
                  <c:v>-3.3374755679048462E-2</c:v>
                </c:pt>
                <c:pt idx="6">
                  <c:v>0.39539769010058023</c:v>
                </c:pt>
                <c:pt idx="7">
                  <c:v>-0.44314121577870935</c:v>
                </c:pt>
                <c:pt idx="8">
                  <c:v>-0.37186181510850247</c:v>
                </c:pt>
                <c:pt idx="9">
                  <c:v>-0.10665835951019176</c:v>
                </c:pt>
                <c:pt idx="10">
                  <c:v>-1.821904272318875E-3</c:v>
                </c:pt>
                <c:pt idx="11">
                  <c:v>2.113313479814849E-2</c:v>
                </c:pt>
                <c:pt idx="12">
                  <c:v>-9.601583219046006E-2</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FCC00"/>
              </a:solidFill>
              <a:prstDash val="solid"/>
            </a:ln>
          </c:spPr>
          <c:marker>
            <c:symbol val="none"/>
          </c:marker>
          <c:cat>
            <c:numRef>
              <c:f>INDEX!$F$7:$R$7</c:f>
              <c:numCache>
                <c:formatCode>mmm\ yy</c:formatCode>
                <c:ptCount val="13"/>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numCache>
            </c:numRef>
          </c:cat>
          <c:val>
            <c:numRef>
              <c:f>INDEX!$F$12:$R$12</c:f>
              <c:numCache>
                <c:formatCode>0.0</c:formatCode>
                <c:ptCount val="13"/>
                <c:pt idx="0">
                  <c:v>0.33922464903639593</c:v>
                </c:pt>
                <c:pt idx="1">
                  <c:v>0.18162116718845311</c:v>
                </c:pt>
                <c:pt idx="2">
                  <c:v>0.33234796402228994</c:v>
                </c:pt>
                <c:pt idx="3">
                  <c:v>-0.16862468934498054</c:v>
                </c:pt>
                <c:pt idx="4">
                  <c:v>-2.785839184647898E-2</c:v>
                </c:pt>
                <c:pt idx="5">
                  <c:v>-0.36561165636982196</c:v>
                </c:pt>
                <c:pt idx="6">
                  <c:v>0.1556957992792718</c:v>
                </c:pt>
                <c:pt idx="7">
                  <c:v>7.9661266959448085E-2</c:v>
                </c:pt>
                <c:pt idx="8">
                  <c:v>-0.2244960149275812</c:v>
                </c:pt>
                <c:pt idx="9">
                  <c:v>-0.35700589273460537</c:v>
                </c:pt>
                <c:pt idx="10">
                  <c:v>0.1233310364396516</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rgbClr val="3399FF"/>
              </a:solidFill>
              <a:prstDash val="solid"/>
            </a:ln>
          </c:spPr>
          <c:marker>
            <c:symbol val="none"/>
          </c:marker>
          <c:cat>
            <c:numRef>
              <c:f>INDEX!$F$7:$R$7</c:f>
              <c:numCache>
                <c:formatCode>mmm\ yy</c:formatCode>
                <c:ptCount val="13"/>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numCache>
            </c:numRef>
          </c:cat>
          <c:val>
            <c:numRef>
              <c:f>INDEX!$F$14:$R$14</c:f>
              <c:numCache>
                <c:formatCode>0.0</c:formatCode>
                <c:ptCount val="13"/>
                <c:pt idx="0">
                  <c:v>-0.34863</c:v>
                </c:pt>
                <c:pt idx="1">
                  <c:v>0.22689000000000001</c:v>
                </c:pt>
                <c:pt idx="2">
                  <c:v>-4.1079999999999998E-2</c:v>
                </c:pt>
                <c:pt idx="3">
                  <c:v>0.35607</c:v>
                </c:pt>
                <c:pt idx="4">
                  <c:v>-0.74207000000000001</c:v>
                </c:pt>
                <c:pt idx="5">
                  <c:v>0.23057</c:v>
                </c:pt>
                <c:pt idx="6">
                  <c:v>-6.1589999999999999E-2</c:v>
                </c:pt>
                <c:pt idx="7">
                  <c:v>0.16269</c:v>
                </c:pt>
                <c:pt idx="8">
                  <c:v>0.30256</c:v>
                </c:pt>
                <c:pt idx="9">
                  <c:v>-0.20383000000000001</c:v>
                </c:pt>
                <c:pt idx="10">
                  <c:v>0.11953999999999999</c:v>
                </c:pt>
                <c:pt idx="11">
                  <c:v>0.26602999999999999</c:v>
                </c:pt>
                <c:pt idx="12">
                  <c:v>1.873E-2</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rgbClr val="5D1296"/>
              </a:solidFill>
              <a:prstDash val="solid"/>
            </a:ln>
          </c:spPr>
          <c:marker>
            <c:symbol val="none"/>
          </c:marker>
          <c:cat>
            <c:numRef>
              <c:f>INDEX!$F$7:$R$7</c:f>
              <c:numCache>
                <c:formatCode>mmm\ yy</c:formatCode>
                <c:ptCount val="13"/>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numCache>
            </c:numRef>
          </c:cat>
          <c:val>
            <c:numRef>
              <c:f>INDEX!$F$16:$R$16</c:f>
              <c:numCache>
                <c:formatCode>0.0</c:formatCode>
                <c:ptCount val="13"/>
                <c:pt idx="0">
                  <c:v>0</c:v>
                </c:pt>
                <c:pt idx="1">
                  <c:v>0.2</c:v>
                </c:pt>
                <c:pt idx="2">
                  <c:v>0.2</c:v>
                </c:pt>
                <c:pt idx="3">
                  <c:v>-0.1</c:v>
                </c:pt>
                <c:pt idx="4">
                  <c:v>0</c:v>
                </c:pt>
                <c:pt idx="5">
                  <c:v>0.4</c:v>
                </c:pt>
                <c:pt idx="6">
                  <c:v>1.5</c:v>
                </c:pt>
                <c:pt idx="7">
                  <c:v>-0.3</c:v>
                </c:pt>
                <c:pt idx="8">
                  <c:v>-0.6</c:v>
                </c:pt>
                <c:pt idx="9">
                  <c:v>-0.1</c:v>
                </c:pt>
                <c:pt idx="10">
                  <c:v>0</c:v>
                </c:pt>
                <c:pt idx="11">
                  <c:v>0.4</c:v>
                </c:pt>
                <c:pt idx="12">
                  <c:v>0.3</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00B050"/>
              </a:solidFill>
              <a:prstDash val="solid"/>
            </a:ln>
          </c:spPr>
          <c:marker>
            <c:symbol val="none"/>
          </c:marker>
          <c:cat>
            <c:numRef>
              <c:f>INDEX!$F$7:$R$7</c:f>
              <c:numCache>
                <c:formatCode>mmm\ yy</c:formatCode>
                <c:ptCount val="13"/>
                <c:pt idx="0">
                  <c:v>43313</c:v>
                </c:pt>
                <c:pt idx="1">
                  <c:v>43344</c:v>
                </c:pt>
                <c:pt idx="2">
                  <c:v>43374</c:v>
                </c:pt>
                <c:pt idx="3">
                  <c:v>43405</c:v>
                </c:pt>
                <c:pt idx="4">
                  <c:v>43435</c:v>
                </c:pt>
                <c:pt idx="5">
                  <c:v>43466</c:v>
                </c:pt>
                <c:pt idx="6">
                  <c:v>43497</c:v>
                </c:pt>
                <c:pt idx="7">
                  <c:v>43525</c:v>
                </c:pt>
                <c:pt idx="8">
                  <c:v>43556</c:v>
                </c:pt>
                <c:pt idx="9">
                  <c:v>43586</c:v>
                </c:pt>
                <c:pt idx="10">
                  <c:v>43617</c:v>
                </c:pt>
                <c:pt idx="11">
                  <c:v>43647</c:v>
                </c:pt>
                <c:pt idx="12">
                  <c:v>43678</c:v>
                </c:pt>
              </c:numCache>
            </c:numRef>
          </c:cat>
          <c:val>
            <c:numRef>
              <c:f>INDEX!$F$18:$R$18</c:f>
              <c:numCache>
                <c:formatCode>0.0</c:formatCode>
                <c:ptCount val="13"/>
                <c:pt idx="0">
                  <c:v>-2.2999999999999998</c:v>
                </c:pt>
                <c:pt idx="1">
                  <c:v>0.7</c:v>
                </c:pt>
                <c:pt idx="2">
                  <c:v>1</c:v>
                </c:pt>
                <c:pt idx="3">
                  <c:v>-1.7</c:v>
                </c:pt>
                <c:pt idx="4">
                  <c:v>-1.5</c:v>
                </c:pt>
                <c:pt idx="5">
                  <c:v>0.4</c:v>
                </c:pt>
                <c:pt idx="6">
                  <c:v>0.7</c:v>
                </c:pt>
                <c:pt idx="7">
                  <c:v>0.4</c:v>
                </c:pt>
                <c:pt idx="8">
                  <c:v>1.1000000000000001</c:v>
                </c:pt>
                <c:pt idx="9">
                  <c:v>0.9</c:v>
                </c:pt>
                <c:pt idx="10">
                  <c:v>0.3</c:v>
                </c:pt>
                <c:pt idx="11">
                  <c:v>-0.2</c:v>
                </c:pt>
                <c:pt idx="12">
                  <c:v>-1</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10315392"/>
        <c:axId val="110316928"/>
      </c:lineChart>
      <c:dateAx>
        <c:axId val="11031539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6928"/>
        <c:crosses val="autoZero"/>
        <c:auto val="1"/>
        <c:lblOffset val="100"/>
        <c:baseTimeUnit val="months"/>
        <c:majorUnit val="1"/>
        <c:majorTimeUnit val="months"/>
        <c:minorUnit val="1"/>
        <c:minorTimeUnit val="months"/>
      </c:dateAx>
      <c:valAx>
        <c:axId val="110316928"/>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GB"/>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5392"/>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xdr:from>
      <xdr:col>1</xdr:col>
      <xdr:colOff>9525</xdr:colOff>
      <xdr:row>1</xdr:row>
      <xdr:rowOff>38100</xdr:rowOff>
    </xdr:from>
    <xdr:to>
      <xdr:col>5</xdr:col>
      <xdr:colOff>638175</xdr:colOff>
      <xdr:row>1</xdr:row>
      <xdr:rowOff>609600</xdr:rowOff>
    </xdr:to>
    <xdr:pic>
      <xdr:nvPicPr>
        <xdr:cNvPr id="1163289" name="Picture 247" descr="LSLPS logo">
          <a:extLst>
            <a:ext uri="{FF2B5EF4-FFF2-40B4-BE49-F238E27FC236}">
              <a16:creationId xmlns:a16="http://schemas.microsoft.com/office/drawing/2014/main" id="{00000000-0008-0000-0000-000019C01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200025"/>
          <a:ext cx="2981325"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14</xdr:col>
      <xdr:colOff>828675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0</xdr:row>
      <xdr:rowOff>152400</xdr:rowOff>
    </xdr:from>
    <xdr:to>
      <xdr:col>6</xdr:col>
      <xdr:colOff>457200</xdr:colOff>
      <xdr:row>1</xdr:row>
      <xdr:rowOff>561975</xdr:rowOff>
    </xdr:to>
    <xdr:pic>
      <xdr:nvPicPr>
        <xdr:cNvPr id="779860" name="Picture 247" descr="LSLPS logo">
          <a:extLst>
            <a:ext uri="{FF2B5EF4-FFF2-40B4-BE49-F238E27FC236}">
              <a16:creationId xmlns:a16="http://schemas.microsoft.com/office/drawing/2014/main" id="{00000000-0008-0000-0100-000054E6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5825" y="152400"/>
          <a:ext cx="2981325" cy="571500"/>
        </a:xfrm>
        <a:prstGeom prst="rect">
          <a:avLst/>
        </a:prstGeom>
        <a:noFill/>
        <a:ln w="9525">
          <a:noFill/>
          <a:miter lim="800000"/>
          <a:headEnd/>
          <a:tailEnd/>
        </a:ln>
      </xdr:spPr>
    </xdr:pic>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3"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0</xdr:row>
      <xdr:rowOff>47625</xdr:rowOff>
    </xdr:from>
    <xdr:to>
      <xdr:col>6</xdr:col>
      <xdr:colOff>276225</xdr:colOff>
      <xdr:row>1</xdr:row>
      <xdr:rowOff>447675</xdr:rowOff>
    </xdr:to>
    <xdr:pic>
      <xdr:nvPicPr>
        <xdr:cNvPr id="782931" name="Picture 246" descr="LSLPS logo">
          <a:extLst>
            <a:ext uri="{FF2B5EF4-FFF2-40B4-BE49-F238E27FC236}">
              <a16:creationId xmlns:a16="http://schemas.microsoft.com/office/drawing/2014/main" id="{00000000-0008-0000-0200-000053F2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4375" y="47625"/>
          <a:ext cx="2971800" cy="600075"/>
        </a:xfrm>
        <a:prstGeom prst="rect">
          <a:avLst/>
        </a:prstGeom>
        <a:noFill/>
        <a:ln w="9525">
          <a:noFill/>
          <a:miter lim="800000"/>
          <a:headEnd/>
          <a:tailEnd/>
        </a:ln>
      </xdr:spPr>
    </xdr:pic>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3"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2.710937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116" t="s">
        <v>27</v>
      </c>
      <c r="P2" s="94"/>
      <c r="Q2" s="94"/>
      <c r="R2" s="94"/>
      <c r="S2" s="4"/>
    </row>
    <row r="3" spans="1:21" s="2" customFormat="1" ht="19.5" customHeight="1" x14ac:dyDescent="0.3">
      <c r="A3" s="5"/>
      <c r="B3" s="6" t="s">
        <v>28</v>
      </c>
      <c r="C3" s="6"/>
      <c r="D3" s="7"/>
      <c r="E3" s="7"/>
      <c r="F3" s="7"/>
      <c r="G3" s="7"/>
      <c r="H3" s="4"/>
      <c r="I3" s="4"/>
      <c r="J3" s="117" t="s">
        <v>10</v>
      </c>
      <c r="K3" s="94"/>
      <c r="L3" s="94"/>
      <c r="M3" s="94"/>
      <c r="N3" s="94"/>
      <c r="O3" s="94"/>
      <c r="P3" s="94"/>
      <c r="Q3" s="94"/>
      <c r="R3" s="94"/>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13">
        <v>2018</v>
      </c>
      <c r="G6" s="15"/>
      <c r="H6" s="15"/>
      <c r="I6" s="15"/>
      <c r="J6" s="14"/>
      <c r="K6" s="13">
        <v>2019</v>
      </c>
      <c r="L6" s="15"/>
      <c r="M6" s="15"/>
      <c r="N6" s="15"/>
      <c r="O6" s="15"/>
      <c r="P6" s="15"/>
      <c r="Q6" s="15"/>
      <c r="R6" s="14"/>
    </row>
    <row r="7" spans="1:21" ht="13.5" thickTop="1" x14ac:dyDescent="0.2">
      <c r="A7" s="4"/>
      <c r="B7" s="16"/>
      <c r="C7" s="17"/>
      <c r="D7" s="17"/>
      <c r="E7" s="18" t="s">
        <v>1</v>
      </c>
      <c r="F7" s="102">
        <v>43313</v>
      </c>
      <c r="G7" s="118">
        <v>43344</v>
      </c>
      <c r="H7" s="102">
        <v>43374</v>
      </c>
      <c r="I7" s="120">
        <v>43405</v>
      </c>
      <c r="J7" s="118">
        <v>43435</v>
      </c>
      <c r="K7" s="102">
        <v>43466</v>
      </c>
      <c r="L7" s="120">
        <v>43497</v>
      </c>
      <c r="M7" s="118">
        <v>43525</v>
      </c>
      <c r="N7" s="102">
        <v>43556</v>
      </c>
      <c r="O7" s="120">
        <v>43586</v>
      </c>
      <c r="P7" s="118">
        <v>43617</v>
      </c>
      <c r="Q7" s="120">
        <v>43647</v>
      </c>
      <c r="R7" s="118">
        <v>43678</v>
      </c>
      <c r="U7" s="76"/>
    </row>
    <row r="8" spans="1:21" x14ac:dyDescent="0.2">
      <c r="A8" s="4"/>
      <c r="B8" s="19" t="s">
        <v>0</v>
      </c>
      <c r="C8" s="20"/>
      <c r="D8" s="20" t="s">
        <v>12</v>
      </c>
      <c r="E8" s="18" t="s">
        <v>2</v>
      </c>
      <c r="F8" s="103"/>
      <c r="G8" s="119"/>
      <c r="H8" s="103"/>
      <c r="I8" s="121"/>
      <c r="J8" s="119"/>
      <c r="K8" s="103"/>
      <c r="L8" s="121"/>
      <c r="M8" s="119"/>
      <c r="N8" s="103"/>
      <c r="O8" s="121"/>
      <c r="P8" s="119"/>
      <c r="Q8" s="123"/>
      <c r="R8" s="122"/>
      <c r="T8" s="78"/>
      <c r="U8" s="78"/>
    </row>
    <row r="9" spans="1:21" x14ac:dyDescent="0.2">
      <c r="A9" s="4"/>
      <c r="B9" s="99" t="s">
        <v>18</v>
      </c>
      <c r="C9" s="100"/>
      <c r="D9" s="104" t="s">
        <v>9</v>
      </c>
      <c r="E9" s="21" t="s">
        <v>3</v>
      </c>
      <c r="F9" s="72">
        <v>2.0799906883249548</v>
      </c>
      <c r="G9" s="73">
        <v>1.6171727021139048</v>
      </c>
      <c r="H9" s="72">
        <v>1.7940085003081947</v>
      </c>
      <c r="I9" s="72">
        <v>1.0646920778149394</v>
      </c>
      <c r="J9" s="73">
        <v>0.48910805071726315</v>
      </c>
      <c r="K9" s="81">
        <v>-0.34262937035138918</v>
      </c>
      <c r="L9" s="72">
        <v>-0.42184901575325284</v>
      </c>
      <c r="M9" s="73">
        <v>-0.58291713366743636</v>
      </c>
      <c r="N9" s="86">
        <v>-0.36217375585539457</v>
      </c>
      <c r="O9" s="86">
        <v>-5.5729551331538119E-2</v>
      </c>
      <c r="P9" s="73">
        <v>5.0467654943915363E-2</v>
      </c>
      <c r="Q9" s="87">
        <v>0.33757143982036553</v>
      </c>
      <c r="R9" s="70">
        <v>1.0631978390506447E-2</v>
      </c>
      <c r="T9" s="77"/>
      <c r="U9" s="77"/>
    </row>
    <row r="10" spans="1:21" x14ac:dyDescent="0.2">
      <c r="A10" s="4"/>
      <c r="B10" s="101"/>
      <c r="C10" s="100"/>
      <c r="D10" s="104"/>
      <c r="E10" s="21" t="s">
        <v>4</v>
      </c>
      <c r="F10" s="72">
        <v>0.23057499252882963</v>
      </c>
      <c r="G10" s="73">
        <v>0.18658499800294237</v>
      </c>
      <c r="H10" s="72">
        <v>0.66485889117072361</v>
      </c>
      <c r="I10" s="72">
        <v>-0.31823556585058554</v>
      </c>
      <c r="J10" s="73">
        <v>0.11928739052264348</v>
      </c>
      <c r="K10" s="81">
        <v>-3.3374755679048462E-2</v>
      </c>
      <c r="L10" s="72">
        <v>0.39539769010058023</v>
      </c>
      <c r="M10" s="73">
        <v>-0.44314121577870935</v>
      </c>
      <c r="N10" s="86">
        <v>-0.37186181510850247</v>
      </c>
      <c r="O10" s="86">
        <v>-0.10665835951019176</v>
      </c>
      <c r="P10" s="73">
        <v>-1.821904272318875E-3</v>
      </c>
      <c r="Q10" s="87">
        <v>2.113313479814849E-2</v>
      </c>
      <c r="R10" s="70">
        <v>-9.601583219046006E-2</v>
      </c>
      <c r="T10" s="77"/>
      <c r="U10" s="77"/>
    </row>
    <row r="11" spans="1:21" x14ac:dyDescent="0.2">
      <c r="A11" s="4"/>
      <c r="B11" s="113" t="s">
        <v>20</v>
      </c>
      <c r="C11" s="100"/>
      <c r="D11" s="110" t="s">
        <v>9</v>
      </c>
      <c r="E11" s="22" t="s">
        <v>3</v>
      </c>
      <c r="F11" s="23">
        <v>2.4927996879471834</v>
      </c>
      <c r="G11" s="24">
        <v>2.4668651485246329</v>
      </c>
      <c r="H11" s="23">
        <v>2.3641295241819478</v>
      </c>
      <c r="I11" s="23">
        <v>2.0836998513528613</v>
      </c>
      <c r="J11" s="24">
        <v>1.7696286802732004</v>
      </c>
      <c r="K11" s="66">
        <v>1.2336723466363537</v>
      </c>
      <c r="L11" s="23">
        <v>0.91540800888374463</v>
      </c>
      <c r="M11" s="24">
        <v>1.2787311452097612</v>
      </c>
      <c r="N11" s="82">
        <v>0.87574095693689458</v>
      </c>
      <c r="O11" s="82">
        <v>0.59695735777805226</v>
      </c>
      <c r="P11" s="24">
        <v>0.37727139484675831</v>
      </c>
      <c r="Q11" s="82"/>
      <c r="R11" s="24"/>
      <c r="T11" s="77"/>
      <c r="U11" s="77"/>
    </row>
    <row r="12" spans="1:21" x14ac:dyDescent="0.2">
      <c r="A12" s="4"/>
      <c r="B12" s="101"/>
      <c r="C12" s="100"/>
      <c r="D12" s="110"/>
      <c r="E12" s="22" t="s">
        <v>4</v>
      </c>
      <c r="F12" s="23">
        <v>0.33922464903639593</v>
      </c>
      <c r="G12" s="24">
        <v>0.18162116718845311</v>
      </c>
      <c r="H12" s="23">
        <v>0.33234796402228994</v>
      </c>
      <c r="I12" s="23">
        <v>-0.16862468934498054</v>
      </c>
      <c r="J12" s="24">
        <v>-2.785839184647898E-2</v>
      </c>
      <c r="K12" s="66">
        <v>-0.36561165636982196</v>
      </c>
      <c r="L12" s="23">
        <v>0.1556957992792718</v>
      </c>
      <c r="M12" s="24">
        <v>7.9661266959448085E-2</v>
      </c>
      <c r="N12" s="82">
        <v>-0.2244960149275812</v>
      </c>
      <c r="O12" s="82">
        <v>-0.35700589273460537</v>
      </c>
      <c r="P12" s="24">
        <v>0.1233310364396516</v>
      </c>
      <c r="Q12" s="82"/>
      <c r="R12" s="24"/>
      <c r="T12" s="77"/>
      <c r="U12" s="77"/>
    </row>
    <row r="13" spans="1:21" x14ac:dyDescent="0.2">
      <c r="A13" s="4"/>
      <c r="B13" s="115" t="s">
        <v>5</v>
      </c>
      <c r="C13" s="100"/>
      <c r="D13" s="111" t="s">
        <v>4</v>
      </c>
      <c r="E13" s="25" t="s">
        <v>3</v>
      </c>
      <c r="F13" s="26">
        <v>2.01884</v>
      </c>
      <c r="G13" s="27">
        <v>1.9548399999999999</v>
      </c>
      <c r="H13" s="26">
        <v>1.6341300000000001</v>
      </c>
      <c r="I13" s="26">
        <v>1.9317599999999999</v>
      </c>
      <c r="J13" s="27">
        <v>0.53317000000000003</v>
      </c>
      <c r="K13" s="67">
        <v>9.9290000000000003E-2</v>
      </c>
      <c r="L13" s="26">
        <v>0.42836000000000002</v>
      </c>
      <c r="M13" s="27">
        <v>0.69793000000000005</v>
      </c>
      <c r="N13" s="83">
        <v>0.90132999999999996</v>
      </c>
      <c r="O13" s="83">
        <v>0.62161</v>
      </c>
      <c r="P13" s="27">
        <v>0.49734</v>
      </c>
      <c r="Q13" s="83">
        <v>0.30071999999999999</v>
      </c>
      <c r="R13" s="27">
        <v>0.62914999999999999</v>
      </c>
      <c r="T13" s="77"/>
      <c r="U13" s="77"/>
    </row>
    <row r="14" spans="1:21" x14ac:dyDescent="0.2">
      <c r="A14" s="4"/>
      <c r="B14" s="101"/>
      <c r="C14" s="100"/>
      <c r="D14" s="111"/>
      <c r="E14" s="25" t="s">
        <v>4</v>
      </c>
      <c r="F14" s="26">
        <v>-0.34863</v>
      </c>
      <c r="G14" s="27">
        <v>0.22689000000000001</v>
      </c>
      <c r="H14" s="26">
        <v>-4.1079999999999998E-2</v>
      </c>
      <c r="I14" s="26">
        <v>0.35607</v>
      </c>
      <c r="J14" s="27">
        <v>-0.74207000000000001</v>
      </c>
      <c r="K14" s="67">
        <v>0.23057</v>
      </c>
      <c r="L14" s="26">
        <v>-6.1589999999999999E-2</v>
      </c>
      <c r="M14" s="27">
        <v>0.16269</v>
      </c>
      <c r="N14" s="83">
        <v>0.30256</v>
      </c>
      <c r="O14" s="83">
        <v>-0.20383000000000001</v>
      </c>
      <c r="P14" s="27">
        <v>0.11953999999999999</v>
      </c>
      <c r="Q14" s="83">
        <v>0.26602999999999999</v>
      </c>
      <c r="R14" s="27">
        <v>1.873E-2</v>
      </c>
      <c r="T14" s="77"/>
      <c r="U14" s="77"/>
    </row>
    <row r="15" spans="1:21" x14ac:dyDescent="0.2">
      <c r="A15" s="4"/>
      <c r="B15" s="112" t="s">
        <v>6</v>
      </c>
      <c r="C15" s="100"/>
      <c r="D15" s="114" t="s">
        <v>4</v>
      </c>
      <c r="E15" s="28" t="s">
        <v>3</v>
      </c>
      <c r="F15" s="29">
        <v>2.7</v>
      </c>
      <c r="G15" s="30">
        <v>2</v>
      </c>
      <c r="H15" s="29">
        <v>2.7</v>
      </c>
      <c r="I15" s="29">
        <v>2.6</v>
      </c>
      <c r="J15" s="30">
        <v>2</v>
      </c>
      <c r="K15" s="68">
        <v>1.9</v>
      </c>
      <c r="L15" s="29">
        <v>2.5</v>
      </c>
      <c r="M15" s="30">
        <v>2.8</v>
      </c>
      <c r="N15" s="84">
        <v>2.6</v>
      </c>
      <c r="O15" s="84">
        <v>1.7</v>
      </c>
      <c r="P15" s="30">
        <v>1.2</v>
      </c>
      <c r="Q15" s="84">
        <v>1.5</v>
      </c>
      <c r="R15" s="30">
        <v>1.8</v>
      </c>
      <c r="T15" s="77"/>
      <c r="U15" s="77"/>
    </row>
    <row r="16" spans="1:21" x14ac:dyDescent="0.2">
      <c r="A16" s="4"/>
      <c r="B16" s="101"/>
      <c r="C16" s="100"/>
      <c r="D16" s="114"/>
      <c r="E16" s="28" t="s">
        <v>4</v>
      </c>
      <c r="F16" s="29">
        <v>0</v>
      </c>
      <c r="G16" s="30">
        <v>0.2</v>
      </c>
      <c r="H16" s="29">
        <v>0.2</v>
      </c>
      <c r="I16" s="29">
        <v>-0.1</v>
      </c>
      <c r="J16" s="30">
        <v>0</v>
      </c>
      <c r="K16" s="68">
        <v>0.4</v>
      </c>
      <c r="L16" s="29">
        <v>1.5</v>
      </c>
      <c r="M16" s="30">
        <v>-0.3</v>
      </c>
      <c r="N16" s="84">
        <v>-0.6</v>
      </c>
      <c r="O16" s="84">
        <v>-0.1</v>
      </c>
      <c r="P16" s="30">
        <v>0</v>
      </c>
      <c r="Q16" s="84">
        <v>0.4</v>
      </c>
      <c r="R16" s="30">
        <v>0.3</v>
      </c>
      <c r="T16" s="77"/>
      <c r="U16" s="77"/>
    </row>
    <row r="17" spans="1:21" x14ac:dyDescent="0.2">
      <c r="A17" s="4"/>
      <c r="B17" s="105" t="s">
        <v>7</v>
      </c>
      <c r="C17" s="100"/>
      <c r="D17" s="108" t="s">
        <v>3</v>
      </c>
      <c r="E17" s="31" t="s">
        <v>3</v>
      </c>
      <c r="F17" s="32">
        <v>1.1000000000000001</v>
      </c>
      <c r="G17" s="33">
        <v>1.2</v>
      </c>
      <c r="H17" s="32">
        <v>0.9</v>
      </c>
      <c r="I17" s="32">
        <v>-0.2</v>
      </c>
      <c r="J17" s="33">
        <v>0.7</v>
      </c>
      <c r="K17" s="69">
        <v>0.4</v>
      </c>
      <c r="L17" s="32">
        <v>0.2</v>
      </c>
      <c r="M17" s="33">
        <v>-0.8</v>
      </c>
      <c r="N17" s="85">
        <v>-0.1</v>
      </c>
      <c r="O17" s="85">
        <v>0.1</v>
      </c>
      <c r="P17" s="33">
        <v>0</v>
      </c>
      <c r="Q17" s="85">
        <v>-0.2</v>
      </c>
      <c r="R17" s="33">
        <v>1.2</v>
      </c>
      <c r="T17" s="77"/>
      <c r="U17" s="77"/>
    </row>
    <row r="18" spans="1:21" ht="13.5" thickBot="1" x14ac:dyDescent="0.25">
      <c r="A18" s="4"/>
      <c r="B18" s="106"/>
      <c r="C18" s="107"/>
      <c r="D18" s="109"/>
      <c r="E18" s="71" t="s">
        <v>4</v>
      </c>
      <c r="F18" s="75">
        <v>-2.2999999999999998</v>
      </c>
      <c r="G18" s="74">
        <v>0.7</v>
      </c>
      <c r="H18" s="75">
        <v>1</v>
      </c>
      <c r="I18" s="75">
        <v>-1.7</v>
      </c>
      <c r="J18" s="74">
        <v>-1.5</v>
      </c>
      <c r="K18" s="80">
        <v>0.4</v>
      </c>
      <c r="L18" s="75">
        <v>0.7</v>
      </c>
      <c r="M18" s="74">
        <v>0.4</v>
      </c>
      <c r="N18" s="75">
        <v>1.1000000000000001</v>
      </c>
      <c r="O18" s="75">
        <v>0.9</v>
      </c>
      <c r="P18" s="74">
        <v>0.3</v>
      </c>
      <c r="Q18" s="75">
        <v>-0.2</v>
      </c>
      <c r="R18" s="74">
        <v>-1</v>
      </c>
      <c r="T18" s="77"/>
      <c r="U18" s="77"/>
    </row>
    <row r="19" spans="1:21" ht="9.9499999999999993" customHeight="1" thickTop="1" x14ac:dyDescent="0.2">
      <c r="A19" s="4"/>
      <c r="B19" s="96"/>
      <c r="C19" s="34"/>
      <c r="D19" s="4"/>
      <c r="E19" s="4"/>
      <c r="F19" s="36"/>
      <c r="G19" s="35"/>
      <c r="H19" s="36"/>
      <c r="I19" s="36"/>
      <c r="J19" s="36"/>
      <c r="K19" s="36"/>
      <c r="L19" s="36"/>
      <c r="M19" s="36"/>
      <c r="N19" s="36"/>
      <c r="O19" s="36"/>
      <c r="P19" s="36"/>
      <c r="Q19" s="36"/>
      <c r="R19" s="36"/>
      <c r="S19" s="4"/>
    </row>
    <row r="20" spans="1:21" ht="48.75" customHeight="1" x14ac:dyDescent="0.2">
      <c r="A20" s="4"/>
      <c r="B20" s="96"/>
      <c r="C20" s="92" t="s">
        <v>26</v>
      </c>
      <c r="D20" s="95"/>
      <c r="E20" s="95"/>
      <c r="F20" s="95"/>
      <c r="G20" s="95"/>
      <c r="H20" s="95"/>
      <c r="I20" s="95"/>
      <c r="J20" s="95"/>
      <c r="K20" s="95"/>
      <c r="L20" s="95"/>
      <c r="M20" s="95"/>
      <c r="N20" s="95"/>
      <c r="O20" s="95"/>
      <c r="P20" s="95"/>
      <c r="Q20" s="88"/>
      <c r="R20" s="89"/>
      <c r="S20" s="4"/>
    </row>
    <row r="21" spans="1:21" ht="15.95" customHeight="1" x14ac:dyDescent="0.2">
      <c r="A21" s="4"/>
      <c r="B21" s="37"/>
      <c r="C21" s="97" t="s">
        <v>30</v>
      </c>
      <c r="D21" s="93"/>
      <c r="E21" s="93"/>
      <c r="F21" s="93"/>
      <c r="G21" s="93"/>
      <c r="H21" s="93"/>
      <c r="I21" s="93"/>
      <c r="J21" s="93"/>
      <c r="K21" s="93"/>
      <c r="L21" s="93"/>
      <c r="M21" s="93"/>
      <c r="N21" s="93"/>
      <c r="O21" s="93"/>
      <c r="P21" s="38"/>
      <c r="Q21" s="38"/>
      <c r="R21" s="39" t="s">
        <v>13</v>
      </c>
      <c r="S21" s="40"/>
    </row>
    <row r="22" spans="1:21" ht="15.95" customHeight="1" x14ac:dyDescent="0.2">
      <c r="A22" s="4"/>
      <c r="B22" s="64"/>
      <c r="C22" s="92" t="s">
        <v>31</v>
      </c>
      <c r="D22" s="95"/>
      <c r="E22" s="95"/>
      <c r="F22" s="95"/>
      <c r="G22" s="95"/>
      <c r="H22" s="95"/>
      <c r="I22" s="95"/>
      <c r="J22" s="95"/>
      <c r="K22" s="95"/>
      <c r="L22" s="95"/>
      <c r="M22" s="44"/>
      <c r="N22" s="44"/>
      <c r="O22" s="44"/>
      <c r="P22" s="98" t="s">
        <v>19</v>
      </c>
      <c r="Q22" s="98"/>
      <c r="R22" s="98"/>
      <c r="S22" s="4"/>
    </row>
    <row r="23" spans="1:21" ht="28.5" customHeight="1" x14ac:dyDescent="0.2">
      <c r="A23" s="4"/>
      <c r="B23" s="63"/>
      <c r="C23" s="92" t="s">
        <v>32</v>
      </c>
      <c r="D23" s="93"/>
      <c r="E23" s="93"/>
      <c r="F23" s="93"/>
      <c r="G23" s="93"/>
      <c r="H23" s="93"/>
      <c r="I23" s="93"/>
      <c r="J23" s="93"/>
      <c r="K23" s="93"/>
      <c r="L23" s="93"/>
      <c r="M23" s="93"/>
      <c r="N23" s="93"/>
      <c r="O23" s="93"/>
      <c r="P23" s="93"/>
      <c r="Q23" s="38"/>
      <c r="R23" s="65" t="s">
        <v>14</v>
      </c>
      <c r="S23" s="4"/>
    </row>
    <row r="24" spans="1:21" ht="15.95" customHeight="1" x14ac:dyDescent="0.2">
      <c r="A24" s="4"/>
      <c r="B24" s="4"/>
      <c r="C24" s="41"/>
      <c r="D24" s="41"/>
      <c r="E24" s="38"/>
      <c r="F24" s="38"/>
      <c r="G24" s="41"/>
      <c r="H24" s="41"/>
      <c r="I24" s="41"/>
      <c r="J24" s="41"/>
      <c r="K24" s="41"/>
      <c r="L24" s="41"/>
      <c r="M24" s="42"/>
      <c r="N24" s="42"/>
      <c r="O24" s="42"/>
      <c r="P24" s="38"/>
      <c r="Q24" s="38"/>
      <c r="R24" s="4"/>
      <c r="S24" s="4"/>
    </row>
    <row r="25" spans="1:21" ht="15.95" customHeight="1" x14ac:dyDescent="0.2">
      <c r="A25" s="4"/>
      <c r="B25" s="43"/>
      <c r="C25" s="93" t="s">
        <v>15</v>
      </c>
      <c r="D25" s="93"/>
      <c r="E25" s="93"/>
      <c r="F25" s="93"/>
      <c r="G25" s="93"/>
      <c r="H25" s="93"/>
      <c r="I25" s="93"/>
      <c r="J25" s="93"/>
      <c r="K25" s="93"/>
      <c r="L25" s="93"/>
      <c r="M25" s="93"/>
      <c r="N25" s="93"/>
      <c r="O25" s="93"/>
      <c r="P25" s="41"/>
      <c r="Q25" s="41"/>
      <c r="R25" s="4"/>
      <c r="S25" s="4"/>
    </row>
    <row r="26" spans="1:21" ht="15.95" customHeight="1" x14ac:dyDescent="0.2">
      <c r="A26" s="4"/>
      <c r="B26" s="4"/>
      <c r="C26" s="38"/>
      <c r="D26" s="38"/>
      <c r="E26" s="38"/>
      <c r="F26" s="38"/>
      <c r="G26" s="38"/>
      <c r="H26" s="38"/>
      <c r="I26" s="38"/>
      <c r="J26" s="38"/>
      <c r="K26" s="38"/>
      <c r="L26" s="38"/>
      <c r="M26" s="44"/>
      <c r="N26" s="44"/>
      <c r="O26" s="44"/>
      <c r="P26" s="44"/>
      <c r="Q26" s="38"/>
      <c r="R26" s="4"/>
      <c r="S26" s="4"/>
    </row>
    <row r="27" spans="1:21" ht="15.95" customHeight="1" x14ac:dyDescent="0.2">
      <c r="A27" s="4"/>
      <c r="B27" s="45"/>
      <c r="C27" s="93" t="s">
        <v>16</v>
      </c>
      <c r="D27" s="93"/>
      <c r="E27" s="93"/>
      <c r="F27" s="93"/>
      <c r="G27" s="93"/>
      <c r="H27" s="93"/>
      <c r="I27" s="93"/>
      <c r="J27" s="93"/>
      <c r="K27" s="93"/>
      <c r="L27" s="93"/>
      <c r="M27" s="93"/>
      <c r="N27" s="93"/>
      <c r="O27" s="93"/>
      <c r="P27" s="44"/>
      <c r="Q27" s="41"/>
      <c r="R27" s="4"/>
      <c r="S27" s="4"/>
    </row>
    <row r="28" spans="1:21" ht="15.95" customHeight="1" x14ac:dyDescent="0.2">
      <c r="A28" s="4"/>
      <c r="B28" s="46"/>
      <c r="C28" s="93"/>
      <c r="D28" s="93"/>
      <c r="E28" s="93"/>
      <c r="F28" s="93"/>
      <c r="G28" s="93"/>
      <c r="H28" s="93"/>
      <c r="I28" s="93"/>
      <c r="J28" s="93"/>
      <c r="K28" s="93"/>
      <c r="L28" s="93"/>
      <c r="M28" s="93"/>
      <c r="N28" s="93"/>
      <c r="O28" s="93"/>
      <c r="P28" s="41"/>
      <c r="Q28" s="41"/>
      <c r="R28" s="4"/>
      <c r="S28" s="4"/>
    </row>
    <row r="29" spans="1:21" ht="15.95" customHeight="1" x14ac:dyDescent="0.2">
      <c r="A29" s="4"/>
      <c r="B29" s="4"/>
      <c r="C29" s="41"/>
      <c r="D29" s="41"/>
      <c r="E29" s="41"/>
      <c r="F29" s="41"/>
      <c r="G29" s="41"/>
      <c r="H29" s="41"/>
      <c r="I29" s="41"/>
      <c r="J29" s="41"/>
      <c r="K29" s="41"/>
      <c r="L29" s="41"/>
      <c r="M29" s="41"/>
      <c r="N29" s="41"/>
      <c r="O29" s="41"/>
      <c r="P29" s="41"/>
      <c r="Q29" s="47"/>
      <c r="R29" s="4"/>
      <c r="S29" s="4"/>
    </row>
    <row r="30" spans="1:21" ht="15.95" customHeight="1" x14ac:dyDescent="0.2">
      <c r="A30" s="4"/>
      <c r="B30" s="48"/>
      <c r="C30" s="90" t="s">
        <v>17</v>
      </c>
      <c r="D30" s="91"/>
      <c r="E30" s="91"/>
      <c r="F30" s="91"/>
      <c r="G30" s="91"/>
      <c r="H30" s="91"/>
      <c r="I30" s="91"/>
      <c r="J30" s="91"/>
      <c r="K30" s="91"/>
      <c r="L30" s="91"/>
      <c r="M30" s="91"/>
      <c r="N30" s="91"/>
      <c r="O30" s="91"/>
      <c r="P30" s="38"/>
      <c r="Q30" s="47"/>
      <c r="R30" s="4"/>
      <c r="S30" s="4"/>
    </row>
    <row r="31" spans="1:21" ht="15.95" customHeight="1" x14ac:dyDescent="0.2">
      <c r="A31" s="4"/>
      <c r="B31" s="4"/>
      <c r="C31" s="4"/>
      <c r="D31" s="4"/>
      <c r="E31" s="4"/>
      <c r="F31" s="4"/>
      <c r="G31" s="4"/>
      <c r="H31" s="4"/>
      <c r="I31" s="4"/>
      <c r="J31" s="4"/>
      <c r="K31" s="4"/>
      <c r="L31" s="4"/>
      <c r="M31" s="4"/>
      <c r="N31" s="41"/>
      <c r="O31" s="41"/>
      <c r="P31" s="4"/>
      <c r="Q31" s="4"/>
      <c r="R31" s="4"/>
      <c r="S31" s="4"/>
    </row>
    <row r="32" spans="1:21" ht="15.95" customHeight="1" x14ac:dyDescent="0.2">
      <c r="A32" s="4"/>
      <c r="B32" s="4" t="s">
        <v>11</v>
      </c>
      <c r="C32" s="4"/>
      <c r="D32" s="4"/>
      <c r="E32" s="4"/>
      <c r="F32" s="4"/>
      <c r="G32" s="4"/>
      <c r="H32" s="49"/>
      <c r="I32" s="49"/>
      <c r="J32" s="49"/>
      <c r="K32" s="49"/>
      <c r="L32" s="4"/>
      <c r="M32" s="4"/>
      <c r="N32" s="41"/>
      <c r="O32" s="41"/>
      <c r="P32" s="4"/>
      <c r="Q32" s="4"/>
      <c r="R32" s="4"/>
      <c r="S32" s="4"/>
    </row>
    <row r="33" spans="1:19" x14ac:dyDescent="0.2">
      <c r="A33" s="4"/>
      <c r="B33" s="94"/>
      <c r="C33" s="94"/>
      <c r="D33" s="94"/>
      <c r="E33" s="94"/>
      <c r="F33" s="94"/>
      <c r="G33" s="94"/>
      <c r="H33" s="94"/>
      <c r="I33" s="94"/>
      <c r="J33" s="94"/>
      <c r="K33" s="94"/>
      <c r="L33" s="94"/>
      <c r="M33" s="94"/>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9"/>
      <c r="G35" s="49"/>
      <c r="H35" s="49"/>
      <c r="I35" s="49"/>
      <c r="J35" s="49"/>
      <c r="K35" s="49"/>
      <c r="L35" s="49"/>
      <c r="M35" s="49"/>
      <c r="N35" s="49"/>
      <c r="O35" s="49"/>
      <c r="P35" s="49"/>
      <c r="Q35" s="49"/>
      <c r="R35" s="49"/>
      <c r="S35" s="4"/>
    </row>
    <row r="36" spans="1:19" x14ac:dyDescent="0.2">
      <c r="A36" s="4"/>
      <c r="B36" s="4"/>
      <c r="C36" s="4"/>
      <c r="E36" s="4"/>
      <c r="F36" s="49"/>
      <c r="G36" s="49"/>
      <c r="H36" s="49"/>
      <c r="I36" s="49"/>
      <c r="J36" s="49"/>
      <c r="K36" s="49"/>
      <c r="L36" s="49"/>
      <c r="M36" s="49"/>
      <c r="N36" s="49"/>
      <c r="O36" s="49"/>
      <c r="P36" s="49"/>
      <c r="Q36" s="49"/>
      <c r="R36" s="49"/>
      <c r="S36" s="4"/>
    </row>
    <row r="37" spans="1:19" x14ac:dyDescent="0.2">
      <c r="A37" s="4"/>
      <c r="B37" s="4"/>
      <c r="C37" s="4"/>
      <c r="E37" s="4"/>
      <c r="F37" s="49"/>
      <c r="G37" s="49"/>
      <c r="H37" s="49"/>
      <c r="I37" s="49"/>
      <c r="J37" s="49"/>
      <c r="K37" s="49"/>
      <c r="L37" s="49"/>
      <c r="M37" s="49"/>
      <c r="N37" s="49"/>
      <c r="O37" s="49"/>
      <c r="P37" s="49"/>
      <c r="Q37" s="49"/>
      <c r="R37" s="49"/>
      <c r="S37" s="4"/>
    </row>
    <row r="38" spans="1:19" x14ac:dyDescent="0.2">
      <c r="A38" s="4"/>
      <c r="B38" s="4"/>
      <c r="C38" s="4"/>
      <c r="D38" s="4" t="s">
        <v>1</v>
      </c>
      <c r="E38" s="4" t="s">
        <v>21</v>
      </c>
      <c r="F38" s="49">
        <f>MAX(F9,F13,F15,F17)</f>
        <v>2.7</v>
      </c>
      <c r="G38" s="49">
        <f t="shared" ref="G38:R38" si="0">MAX(G9,G13,G15,G17)</f>
        <v>2</v>
      </c>
      <c r="H38" s="49">
        <f t="shared" si="0"/>
        <v>2.7</v>
      </c>
      <c r="I38" s="49">
        <f t="shared" si="0"/>
        <v>2.6</v>
      </c>
      <c r="J38" s="49">
        <f t="shared" si="0"/>
        <v>2</v>
      </c>
      <c r="K38" s="49">
        <f t="shared" si="0"/>
        <v>1.9</v>
      </c>
      <c r="L38" s="49">
        <f t="shared" si="0"/>
        <v>2.5</v>
      </c>
      <c r="M38" s="49">
        <f t="shared" si="0"/>
        <v>2.8</v>
      </c>
      <c r="N38" s="49">
        <f t="shared" si="0"/>
        <v>2.6</v>
      </c>
      <c r="O38" s="49">
        <f t="shared" si="0"/>
        <v>1.7</v>
      </c>
      <c r="P38" s="49">
        <f t="shared" si="0"/>
        <v>1.2</v>
      </c>
      <c r="Q38" s="49">
        <f t="shared" si="0"/>
        <v>1.5</v>
      </c>
      <c r="R38" s="49">
        <f t="shared" si="0"/>
        <v>1.8</v>
      </c>
      <c r="S38" s="4"/>
    </row>
    <row r="39" spans="1:19" x14ac:dyDescent="0.2">
      <c r="A39" s="4"/>
      <c r="B39" s="4"/>
      <c r="C39" s="4"/>
      <c r="E39" s="4" t="s">
        <v>22</v>
      </c>
      <c r="F39" s="49">
        <f>MIN(F9,F13,F15,F17)</f>
        <v>1.1000000000000001</v>
      </c>
      <c r="G39" s="49">
        <f t="shared" ref="G39:R39" si="1">MIN(G9,G13,G15,G17)</f>
        <v>1.2</v>
      </c>
      <c r="H39" s="49">
        <f t="shared" si="1"/>
        <v>0.9</v>
      </c>
      <c r="I39" s="49">
        <f t="shared" si="1"/>
        <v>-0.2</v>
      </c>
      <c r="J39" s="49">
        <f t="shared" si="1"/>
        <v>0.48910805071726315</v>
      </c>
      <c r="K39" s="49">
        <f t="shared" si="1"/>
        <v>-0.34262937035138918</v>
      </c>
      <c r="L39" s="49">
        <f t="shared" si="1"/>
        <v>-0.42184901575325284</v>
      </c>
      <c r="M39" s="49">
        <f t="shared" si="1"/>
        <v>-0.8</v>
      </c>
      <c r="N39" s="49">
        <f t="shared" si="1"/>
        <v>-0.36217375585539457</v>
      </c>
      <c r="O39" s="49">
        <f t="shared" si="1"/>
        <v>-5.5729551331538119E-2</v>
      </c>
      <c r="P39" s="49">
        <f t="shared" si="1"/>
        <v>0</v>
      </c>
      <c r="Q39" s="49">
        <f t="shared" si="1"/>
        <v>-0.2</v>
      </c>
      <c r="R39" s="49">
        <f t="shared" si="1"/>
        <v>1.0631978390506447E-2</v>
      </c>
      <c r="S39" s="49"/>
    </row>
    <row r="40" spans="1:19" x14ac:dyDescent="0.2">
      <c r="A40" s="4"/>
      <c r="B40" s="4"/>
      <c r="C40" s="4"/>
      <c r="D40" s="4"/>
      <c r="E40" s="4"/>
      <c r="F40" s="4"/>
      <c r="G40" s="4"/>
      <c r="H40" s="4"/>
      <c r="I40" s="4"/>
      <c r="J40" s="4"/>
      <c r="K40" s="4"/>
      <c r="L40" s="4"/>
      <c r="M40" s="4"/>
      <c r="N40" s="4"/>
      <c r="O40" s="4"/>
      <c r="P40" s="4"/>
      <c r="Q40" s="4"/>
      <c r="R40" s="4"/>
      <c r="S40" s="49"/>
    </row>
    <row r="41" spans="1:19" x14ac:dyDescent="0.2">
      <c r="E41" s="1" t="s">
        <v>23</v>
      </c>
      <c r="F41" s="76">
        <f>+F38-F39</f>
        <v>1.6</v>
      </c>
      <c r="G41" s="76">
        <f t="shared" ref="G41:R41" si="2">+G38-G39</f>
        <v>0.8</v>
      </c>
      <c r="H41" s="76">
        <f t="shared" si="2"/>
        <v>1.8000000000000003</v>
      </c>
      <c r="I41" s="76">
        <f t="shared" si="2"/>
        <v>2.8000000000000003</v>
      </c>
      <c r="J41" s="76">
        <f t="shared" si="2"/>
        <v>1.5108919492827368</v>
      </c>
      <c r="K41" s="76">
        <f t="shared" si="2"/>
        <v>2.2426293703513891</v>
      </c>
      <c r="L41" s="76">
        <f t="shared" si="2"/>
        <v>2.9218490157532528</v>
      </c>
      <c r="M41" s="76">
        <f t="shared" si="2"/>
        <v>3.5999999999999996</v>
      </c>
      <c r="N41" s="76">
        <f t="shared" si="2"/>
        <v>2.9621737558553947</v>
      </c>
      <c r="O41" s="76">
        <f t="shared" si="2"/>
        <v>1.7557295513315381</v>
      </c>
      <c r="P41" s="76">
        <f t="shared" si="2"/>
        <v>1.2</v>
      </c>
      <c r="Q41" s="76">
        <f t="shared" si="2"/>
        <v>1.7</v>
      </c>
      <c r="R41" s="76">
        <f t="shared" si="2"/>
        <v>1.7893680216094936</v>
      </c>
    </row>
    <row r="45" spans="1:19" x14ac:dyDescent="0.2">
      <c r="D45" s="1" t="s">
        <v>24</v>
      </c>
      <c r="E45" s="4" t="s">
        <v>21</v>
      </c>
      <c r="F45" s="76">
        <f>MAX(F10,F14,F16,F18)</f>
        <v>0.23057499252882963</v>
      </c>
      <c r="G45" s="76">
        <f t="shared" ref="G45:R45" si="3">MAX(G10,G14,G16,G18)</f>
        <v>0.7</v>
      </c>
      <c r="H45" s="76">
        <f t="shared" si="3"/>
        <v>1</v>
      </c>
      <c r="I45" s="76">
        <f t="shared" si="3"/>
        <v>0.35607</v>
      </c>
      <c r="J45" s="76">
        <f t="shared" si="3"/>
        <v>0.11928739052264348</v>
      </c>
      <c r="K45" s="76">
        <f t="shared" si="3"/>
        <v>0.4</v>
      </c>
      <c r="L45" s="76">
        <f t="shared" si="3"/>
        <v>1.5</v>
      </c>
      <c r="M45" s="76">
        <f t="shared" si="3"/>
        <v>0.4</v>
      </c>
      <c r="N45" s="76">
        <f t="shared" si="3"/>
        <v>1.1000000000000001</v>
      </c>
      <c r="O45" s="76">
        <f t="shared" si="3"/>
        <v>0.9</v>
      </c>
      <c r="P45" s="76">
        <f t="shared" si="3"/>
        <v>0.3</v>
      </c>
      <c r="Q45" s="76">
        <f t="shared" si="3"/>
        <v>0.4</v>
      </c>
      <c r="R45" s="76">
        <f t="shared" si="3"/>
        <v>0.3</v>
      </c>
    </row>
    <row r="46" spans="1:19" x14ac:dyDescent="0.2">
      <c r="E46" s="4" t="s">
        <v>22</v>
      </c>
      <c r="F46" s="76">
        <f>MIN(F10,F14,F16,F18)</f>
        <v>-2.2999999999999998</v>
      </c>
      <c r="G46" s="76">
        <f t="shared" ref="G46:R46" si="4">MIN(G10,G14,G16,G18)</f>
        <v>0.18658499800294237</v>
      </c>
      <c r="H46" s="76">
        <f t="shared" si="4"/>
        <v>-4.1079999999999998E-2</v>
      </c>
      <c r="I46" s="76">
        <f t="shared" si="4"/>
        <v>-1.7</v>
      </c>
      <c r="J46" s="76">
        <f t="shared" si="4"/>
        <v>-1.5</v>
      </c>
      <c r="K46" s="76">
        <f t="shared" si="4"/>
        <v>-3.3374755679048462E-2</v>
      </c>
      <c r="L46" s="76">
        <f t="shared" si="4"/>
        <v>-6.1589999999999999E-2</v>
      </c>
      <c r="M46" s="76">
        <f t="shared" si="4"/>
        <v>-0.44314121577870935</v>
      </c>
      <c r="N46" s="76">
        <f t="shared" si="4"/>
        <v>-0.6</v>
      </c>
      <c r="O46" s="76">
        <f t="shared" si="4"/>
        <v>-0.20383000000000001</v>
      </c>
      <c r="P46" s="76">
        <f t="shared" si="4"/>
        <v>-1.821904272318875E-3</v>
      </c>
      <c r="Q46" s="76">
        <f t="shared" si="4"/>
        <v>-0.2</v>
      </c>
      <c r="R46" s="76">
        <f t="shared" si="4"/>
        <v>-1</v>
      </c>
    </row>
    <row r="47" spans="1:19" x14ac:dyDescent="0.2">
      <c r="E47" s="4"/>
    </row>
    <row r="48" spans="1:19" x14ac:dyDescent="0.2">
      <c r="E48" s="1" t="s">
        <v>23</v>
      </c>
      <c r="F48" s="76">
        <f>+F45-F46</f>
        <v>2.5305749925288294</v>
      </c>
      <c r="G48" s="76">
        <f t="shared" ref="G48:R48" si="5">+G45-G46</f>
        <v>0.51341500199705759</v>
      </c>
      <c r="H48" s="76">
        <f t="shared" si="5"/>
        <v>1.04108</v>
      </c>
      <c r="I48" s="76">
        <f t="shared" si="5"/>
        <v>2.0560700000000001</v>
      </c>
      <c r="J48" s="76">
        <f t="shared" si="5"/>
        <v>1.6192873905226435</v>
      </c>
      <c r="K48" s="76">
        <f t="shared" si="5"/>
        <v>0.43337475567904848</v>
      </c>
      <c r="L48" s="76">
        <f t="shared" si="5"/>
        <v>1.56159</v>
      </c>
      <c r="M48" s="76">
        <f t="shared" si="5"/>
        <v>0.84314121577870937</v>
      </c>
      <c r="N48" s="76">
        <f t="shared" si="5"/>
        <v>1.7000000000000002</v>
      </c>
      <c r="O48" s="76">
        <f t="shared" si="5"/>
        <v>1.1038300000000001</v>
      </c>
      <c r="P48" s="76">
        <f t="shared" si="5"/>
        <v>0.30182190427231886</v>
      </c>
      <c r="Q48" s="76">
        <f t="shared" si="5"/>
        <v>0.60000000000000009</v>
      </c>
      <c r="R48" s="76">
        <f t="shared" si="5"/>
        <v>1.3</v>
      </c>
    </row>
    <row r="49" spans="3:18" x14ac:dyDescent="0.2">
      <c r="F49" s="79"/>
      <c r="G49" s="79"/>
      <c r="H49" s="79"/>
      <c r="I49" s="79"/>
      <c r="J49" s="79"/>
      <c r="K49" s="79"/>
      <c r="L49" s="79"/>
      <c r="M49" s="79"/>
      <c r="N49" s="79"/>
      <c r="O49" s="79"/>
    </row>
    <row r="51" spans="3:18" x14ac:dyDescent="0.2">
      <c r="C51" s="1" t="s">
        <v>25</v>
      </c>
      <c r="E51" s="4" t="s">
        <v>21</v>
      </c>
      <c r="F51" s="76">
        <f>MAX(F10,F14,F18)</f>
        <v>0.23057499252882963</v>
      </c>
      <c r="G51" s="76">
        <f t="shared" ref="G51:R51" si="6">MAX(G10,G14,G18)</f>
        <v>0.7</v>
      </c>
      <c r="H51" s="76">
        <f t="shared" si="6"/>
        <v>1</v>
      </c>
      <c r="I51" s="76">
        <f t="shared" si="6"/>
        <v>0.35607</v>
      </c>
      <c r="J51" s="76">
        <f t="shared" si="6"/>
        <v>0.11928739052264348</v>
      </c>
      <c r="K51" s="76">
        <f t="shared" si="6"/>
        <v>0.4</v>
      </c>
      <c r="L51" s="76">
        <f t="shared" si="6"/>
        <v>0.7</v>
      </c>
      <c r="M51" s="76">
        <f t="shared" si="6"/>
        <v>0.4</v>
      </c>
      <c r="N51" s="76">
        <f t="shared" si="6"/>
        <v>1.1000000000000001</v>
      </c>
      <c r="O51" s="76">
        <f t="shared" si="6"/>
        <v>0.9</v>
      </c>
      <c r="P51" s="76">
        <f t="shared" si="6"/>
        <v>0.3</v>
      </c>
      <c r="Q51" s="76">
        <f t="shared" si="6"/>
        <v>0.26602999999999999</v>
      </c>
      <c r="R51" s="76">
        <f t="shared" si="6"/>
        <v>1.873E-2</v>
      </c>
    </row>
    <row r="52" spans="3:18" x14ac:dyDescent="0.2">
      <c r="E52" s="4" t="s">
        <v>22</v>
      </c>
      <c r="F52" s="76">
        <f>MIN(F10,F14,F18)</f>
        <v>-2.2999999999999998</v>
      </c>
      <c r="G52" s="76">
        <f t="shared" ref="G52:R52" si="7">MIN(G10,G14,G18)</f>
        <v>0.18658499800294237</v>
      </c>
      <c r="H52" s="76">
        <f t="shared" si="7"/>
        <v>-4.1079999999999998E-2</v>
      </c>
      <c r="I52" s="76">
        <f t="shared" si="7"/>
        <v>-1.7</v>
      </c>
      <c r="J52" s="76">
        <f t="shared" si="7"/>
        <v>-1.5</v>
      </c>
      <c r="K52" s="76">
        <f t="shared" si="7"/>
        <v>-3.3374755679048462E-2</v>
      </c>
      <c r="L52" s="76">
        <f t="shared" si="7"/>
        <v>-6.1589999999999999E-2</v>
      </c>
      <c r="M52" s="76">
        <f t="shared" si="7"/>
        <v>-0.44314121577870935</v>
      </c>
      <c r="N52" s="76">
        <f t="shared" si="7"/>
        <v>-0.37186181510850247</v>
      </c>
      <c r="O52" s="76">
        <f t="shared" si="7"/>
        <v>-0.20383000000000001</v>
      </c>
      <c r="P52" s="76">
        <f t="shared" si="7"/>
        <v>-1.821904272318875E-3</v>
      </c>
      <c r="Q52" s="76">
        <f t="shared" si="7"/>
        <v>-0.2</v>
      </c>
      <c r="R52" s="76">
        <f t="shared" si="7"/>
        <v>-1</v>
      </c>
    </row>
    <row r="53" spans="3:18" x14ac:dyDescent="0.2">
      <c r="E53" s="4"/>
    </row>
    <row r="54" spans="3:18" x14ac:dyDescent="0.2">
      <c r="E54" s="1" t="s">
        <v>23</v>
      </c>
      <c r="F54" s="76">
        <f>+F51-F52</f>
        <v>2.5305749925288294</v>
      </c>
      <c r="G54" s="76">
        <f t="shared" ref="G54:R54" si="8">+G51-G52</f>
        <v>0.51341500199705759</v>
      </c>
      <c r="H54" s="76">
        <f t="shared" si="8"/>
        <v>1.04108</v>
      </c>
      <c r="I54" s="76">
        <f t="shared" si="8"/>
        <v>2.0560700000000001</v>
      </c>
      <c r="J54" s="76">
        <f t="shared" si="8"/>
        <v>1.6192873905226435</v>
      </c>
      <c r="K54" s="76">
        <f t="shared" si="8"/>
        <v>0.43337475567904848</v>
      </c>
      <c r="L54" s="76">
        <f t="shared" si="8"/>
        <v>0.76158999999999999</v>
      </c>
      <c r="M54" s="76">
        <f t="shared" si="8"/>
        <v>0.84314121577870937</v>
      </c>
      <c r="N54" s="76">
        <f t="shared" si="8"/>
        <v>1.4718618151085026</v>
      </c>
      <c r="O54" s="76">
        <f t="shared" si="8"/>
        <v>1.1038300000000001</v>
      </c>
      <c r="P54" s="76">
        <f t="shared" si="8"/>
        <v>0.30182190427231886</v>
      </c>
      <c r="Q54" s="76">
        <f t="shared" si="8"/>
        <v>0.46603</v>
      </c>
      <c r="R54" s="76">
        <f t="shared" si="8"/>
        <v>1.0187299999999999</v>
      </c>
    </row>
    <row r="57" spans="3:18" x14ac:dyDescent="0.2">
      <c r="F57" s="79"/>
      <c r="G57" s="79"/>
      <c r="H57" s="79"/>
      <c r="I57" s="79"/>
      <c r="J57" s="79"/>
      <c r="K57" s="79"/>
      <c r="L57" s="79"/>
      <c r="M57" s="79"/>
      <c r="N57" s="79"/>
      <c r="O57" s="79"/>
    </row>
    <row r="58" spans="3:18" x14ac:dyDescent="0.2">
      <c r="F58" s="79"/>
      <c r="G58" s="79"/>
      <c r="H58" s="79"/>
      <c r="I58" s="79"/>
      <c r="J58" s="79"/>
      <c r="K58" s="79"/>
      <c r="L58" s="79"/>
      <c r="M58" s="79"/>
      <c r="N58" s="79"/>
      <c r="O58" s="79"/>
    </row>
    <row r="61" spans="3:18" x14ac:dyDescent="0.2">
      <c r="F61" s="76"/>
      <c r="G61" s="76"/>
      <c r="H61" s="76"/>
      <c r="I61" s="76"/>
      <c r="J61" s="76"/>
      <c r="K61" s="76"/>
      <c r="L61" s="76"/>
      <c r="M61" s="76"/>
      <c r="N61" s="76"/>
      <c r="O61" s="76"/>
    </row>
    <row r="62" spans="3:18" x14ac:dyDescent="0.2">
      <c r="F62" s="76"/>
      <c r="G62" s="76"/>
      <c r="H62" s="76"/>
      <c r="I62" s="76"/>
      <c r="J62" s="76"/>
      <c r="K62" s="76"/>
      <c r="L62" s="76"/>
      <c r="M62" s="76"/>
      <c r="N62" s="76"/>
      <c r="O62" s="76"/>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6" t="str">
        <f>INDEX!$O$2</f>
        <v>16th September 2019</v>
      </c>
      <c r="M2" s="127"/>
      <c r="N2" s="127"/>
      <c r="O2" s="127"/>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52"/>
      <c r="B4" s="52"/>
      <c r="C4" s="62" t="s">
        <v>29</v>
      </c>
      <c r="D4" s="8"/>
      <c r="E4" s="8"/>
      <c r="F4" s="8"/>
      <c r="G4" s="8"/>
      <c r="H4" s="129"/>
      <c r="I4" s="130"/>
      <c r="J4" s="130"/>
      <c r="K4" s="130"/>
      <c r="L4" s="130"/>
      <c r="M4" s="130"/>
      <c r="N4" s="130"/>
      <c r="O4" s="130"/>
      <c r="P4" s="8"/>
      <c r="Q4" s="8"/>
      <c r="R4" s="53"/>
      <c r="S4" s="52"/>
      <c r="T4" s="52"/>
      <c r="U4" s="52"/>
      <c r="V4" s="52"/>
      <c r="W4" s="52"/>
      <c r="X4" s="52"/>
      <c r="Y4" s="52"/>
      <c r="Z4" s="52"/>
      <c r="AA4" s="52"/>
    </row>
    <row r="5" spans="1:27" s="2" customFormat="1" ht="14.1" customHeight="1" x14ac:dyDescent="0.25">
      <c r="A5" s="8"/>
      <c r="B5" s="8"/>
      <c r="C5" s="8"/>
      <c r="D5" s="8"/>
      <c r="E5" s="8"/>
      <c r="F5" s="8"/>
      <c r="G5" s="8"/>
      <c r="H5" s="8"/>
      <c r="I5" s="8"/>
      <c r="J5" s="8"/>
      <c r="K5" s="8"/>
      <c r="L5" s="8"/>
      <c r="M5" s="8"/>
      <c r="N5" s="8"/>
      <c r="O5" s="8"/>
      <c r="P5" s="8"/>
      <c r="Q5" s="8"/>
      <c r="R5" s="52"/>
      <c r="S5" s="52"/>
      <c r="T5" s="52"/>
      <c r="U5" s="52"/>
      <c r="V5" s="52"/>
      <c r="W5" s="52"/>
      <c r="X5" s="52"/>
      <c r="Y5" s="52"/>
      <c r="Z5" s="52"/>
      <c r="AA5" s="52"/>
    </row>
    <row r="6" spans="1:27" s="2" customFormat="1" ht="20.100000000000001" customHeight="1" x14ac:dyDescent="0.25">
      <c r="A6" s="52"/>
      <c r="B6" s="54"/>
      <c r="C6" s="52"/>
      <c r="D6" s="52"/>
      <c r="E6" s="55"/>
      <c r="F6" s="56"/>
      <c r="G6" s="56"/>
      <c r="H6" s="56"/>
      <c r="I6" s="56"/>
      <c r="J6" s="56"/>
      <c r="K6" s="56"/>
      <c r="L6" s="56"/>
      <c r="M6" s="56"/>
      <c r="N6" s="56"/>
      <c r="O6" s="56"/>
      <c r="P6" s="56"/>
      <c r="Q6" s="52"/>
      <c r="R6" s="52"/>
      <c r="S6" s="52"/>
      <c r="T6" s="52"/>
      <c r="U6" s="52"/>
      <c r="V6" s="52"/>
      <c r="W6" s="52"/>
      <c r="X6" s="52"/>
      <c r="Y6" s="52"/>
      <c r="Z6" s="52"/>
      <c r="AA6" s="52"/>
    </row>
    <row r="7" spans="1:27" ht="20.100000000000001" customHeight="1" x14ac:dyDescent="0.25">
      <c r="A7" s="8"/>
      <c r="B7" s="8"/>
      <c r="C7" s="8"/>
      <c r="D7" s="8"/>
      <c r="E7" s="8"/>
      <c r="F7" s="52"/>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8"/>
      <c r="S22" s="125"/>
      <c r="T22" s="125"/>
      <c r="U22" s="125"/>
      <c r="V22" s="125"/>
      <c r="W22" s="125"/>
      <c r="X22" s="125"/>
      <c r="Y22" s="125"/>
      <c r="Z22" s="125"/>
      <c r="AA22" s="125"/>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24" t="s">
        <v>13</v>
      </c>
      <c r="O24" s="125"/>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6"/>
      <c r="L25" s="56"/>
      <c r="M25" s="56"/>
      <c r="N25" s="8"/>
      <c r="O25" s="56" t="s">
        <v>19</v>
      </c>
      <c r="P25" s="8"/>
      <c r="Q25" s="8"/>
      <c r="R25" s="8"/>
      <c r="S25" s="8"/>
      <c r="T25" s="8"/>
      <c r="U25" s="8"/>
      <c r="V25" s="8"/>
      <c r="W25" s="8"/>
      <c r="X25" s="8"/>
      <c r="Y25" s="8"/>
      <c r="Z25" s="8"/>
      <c r="AA25" s="8"/>
    </row>
    <row r="26" spans="1:27" ht="20.100000000000001" customHeight="1" x14ac:dyDescent="0.25">
      <c r="A26" s="8"/>
      <c r="B26" s="57"/>
      <c r="C26" s="8"/>
      <c r="D26" s="8"/>
      <c r="E26" s="58"/>
      <c r="F26" s="8"/>
      <c r="G26" s="8"/>
      <c r="H26" s="8"/>
      <c r="I26" s="8"/>
      <c r="J26" s="8"/>
      <c r="K26" s="8"/>
      <c r="L26" s="59"/>
      <c r="M26" s="50"/>
      <c r="N26" s="60"/>
      <c r="O26" s="65" t="s">
        <v>14</v>
      </c>
      <c r="P26" s="8"/>
      <c r="Q26" s="8"/>
      <c r="R26" s="8"/>
      <c r="S26" s="8"/>
      <c r="T26" s="8"/>
      <c r="U26" s="8"/>
      <c r="V26" s="8"/>
      <c r="W26" s="8"/>
      <c r="X26" s="8"/>
      <c r="Y26" s="8"/>
      <c r="Z26" s="8"/>
      <c r="AA26" s="8"/>
    </row>
    <row r="27" spans="1:27" ht="20.100000000000001" customHeight="1" x14ac:dyDescent="0.25">
      <c r="A27" s="8"/>
      <c r="B27" s="57"/>
      <c r="C27" s="8"/>
      <c r="D27" s="8"/>
      <c r="E27" s="8"/>
      <c r="F27" s="8"/>
      <c r="G27" s="8"/>
      <c r="H27" s="59"/>
      <c r="I27" s="59"/>
      <c r="J27" s="59"/>
      <c r="K27" s="59"/>
      <c r="L27" s="59"/>
      <c r="M27" s="52"/>
      <c r="N27" s="8"/>
      <c r="O27" s="8"/>
      <c r="P27" s="8"/>
      <c r="Q27" s="8"/>
      <c r="R27" s="8"/>
      <c r="S27" s="52"/>
      <c r="T27" s="52"/>
      <c r="U27" s="52"/>
      <c r="V27" s="8"/>
      <c r="W27" s="8"/>
      <c r="X27" s="8"/>
      <c r="Y27" s="8"/>
      <c r="Z27" s="8"/>
      <c r="AA27" s="8"/>
    </row>
    <row r="28" spans="1:27" ht="20.100000000000001" customHeight="1" x14ac:dyDescent="0.25">
      <c r="A28" s="8"/>
      <c r="B28" s="57"/>
      <c r="C28" s="8"/>
      <c r="D28" s="8"/>
      <c r="E28" s="61"/>
      <c r="F28" s="59"/>
      <c r="G28" s="59"/>
      <c r="H28" s="59"/>
      <c r="I28" s="59"/>
      <c r="J28" s="59"/>
      <c r="K28" s="59"/>
      <c r="L28" s="59"/>
      <c r="M28" s="52"/>
      <c r="N28" s="52"/>
      <c r="O28" s="8"/>
      <c r="P28" s="8"/>
      <c r="Q28" s="8"/>
      <c r="R28" s="8"/>
      <c r="S28" s="8"/>
      <c r="T28" s="52"/>
      <c r="U28" s="52"/>
      <c r="V28" s="8"/>
      <c r="W28" s="8"/>
      <c r="X28" s="8"/>
      <c r="Y28" s="8"/>
      <c r="Z28" s="8"/>
      <c r="AA28" s="8"/>
    </row>
    <row r="29" spans="1:27" ht="20.100000000000001" customHeight="1" x14ac:dyDescent="0.25">
      <c r="A29" s="8"/>
      <c r="B29" s="8"/>
      <c r="C29" s="8"/>
      <c r="D29" s="8"/>
      <c r="E29" s="8"/>
      <c r="F29" s="51"/>
      <c r="G29" s="8"/>
      <c r="H29" s="59"/>
      <c r="I29" s="59"/>
      <c r="J29" s="59"/>
      <c r="K29" s="8"/>
      <c r="L29" s="59"/>
      <c r="M29" s="8"/>
      <c r="N29" s="50"/>
      <c r="O29" s="50"/>
      <c r="P29" s="50"/>
      <c r="Q29" s="50"/>
      <c r="R29" s="8"/>
      <c r="S29" s="52"/>
      <c r="T29" s="52"/>
      <c r="U29" s="52"/>
      <c r="V29" s="8"/>
      <c r="W29" s="8"/>
      <c r="X29" s="8"/>
      <c r="Y29" s="8"/>
      <c r="Z29" s="8"/>
      <c r="AA29" s="8"/>
    </row>
    <row r="30" spans="1:27" ht="20.100000000000001" customHeight="1" x14ac:dyDescent="0.25">
      <c r="A30" s="8"/>
      <c r="B30" s="57"/>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6" t="str">
        <f>INDEX!$O$2</f>
        <v>16th September 2019</v>
      </c>
      <c r="M2" s="127"/>
      <c r="N2" s="127"/>
      <c r="O2" s="127"/>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52"/>
      <c r="B4" s="52"/>
      <c r="C4" s="62" t="s">
        <v>29</v>
      </c>
      <c r="D4" s="8"/>
      <c r="E4" s="8"/>
      <c r="F4" s="8"/>
      <c r="G4" s="8"/>
      <c r="H4" s="129"/>
      <c r="I4" s="130"/>
      <c r="J4" s="130"/>
      <c r="K4" s="130"/>
      <c r="L4" s="130"/>
      <c r="M4" s="130"/>
      <c r="N4" s="130"/>
      <c r="O4" s="130"/>
      <c r="P4" s="8"/>
      <c r="Q4" s="53"/>
      <c r="R4" s="53"/>
      <c r="S4" s="52"/>
      <c r="T4" s="52"/>
      <c r="U4" s="52"/>
    </row>
    <row r="5" spans="1:21" s="2" customFormat="1" ht="14.1" customHeight="1" x14ac:dyDescent="0.25">
      <c r="A5" s="8"/>
      <c r="B5" s="8"/>
      <c r="C5" s="8"/>
      <c r="D5" s="8"/>
      <c r="E5" s="8"/>
      <c r="F5" s="8"/>
      <c r="G5" s="8"/>
      <c r="H5" s="8"/>
      <c r="I5" s="8"/>
      <c r="J5" s="8"/>
      <c r="K5" s="8"/>
      <c r="L5" s="8"/>
      <c r="M5" s="8"/>
      <c r="N5" s="8"/>
      <c r="O5" s="8"/>
      <c r="P5" s="8"/>
      <c r="Q5" s="8"/>
      <c r="R5" s="52"/>
      <c r="S5" s="52"/>
      <c r="T5" s="52"/>
      <c r="U5" s="52"/>
    </row>
    <row r="6" spans="1:21" s="2" customFormat="1" ht="20.100000000000001" customHeight="1" x14ac:dyDescent="0.25">
      <c r="A6" s="52"/>
      <c r="B6" s="54"/>
      <c r="C6" s="52"/>
      <c r="D6" s="52"/>
      <c r="E6" s="55"/>
      <c r="F6" s="56"/>
      <c r="G6" s="56"/>
      <c r="H6" s="56"/>
      <c r="I6" s="56"/>
      <c r="J6" s="56"/>
      <c r="K6" s="56"/>
      <c r="L6" s="56"/>
      <c r="M6" s="56"/>
      <c r="N6" s="56"/>
      <c r="O6" s="56"/>
      <c r="P6" s="56"/>
      <c r="Q6" s="52"/>
      <c r="R6" s="52"/>
      <c r="S6" s="52"/>
      <c r="T6" s="52"/>
      <c r="U6" s="52"/>
    </row>
    <row r="7" spans="1:21" ht="20.100000000000001" customHeight="1" x14ac:dyDescent="0.25">
      <c r="A7" s="8"/>
      <c r="B7" s="8"/>
      <c r="C7" s="8"/>
      <c r="D7" s="8"/>
      <c r="E7" s="8"/>
      <c r="F7" s="52"/>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24" t="s">
        <v>13</v>
      </c>
      <c r="O24" s="125"/>
      <c r="P24" s="8"/>
      <c r="Q24" s="8"/>
      <c r="R24" s="8"/>
      <c r="S24" s="8"/>
      <c r="T24" s="8"/>
      <c r="U24" s="8"/>
    </row>
    <row r="25" spans="1:21" ht="20.100000000000001" customHeight="1" x14ac:dyDescent="0.25">
      <c r="A25" s="8"/>
      <c r="B25" s="8"/>
      <c r="C25" s="8"/>
      <c r="D25" s="8"/>
      <c r="E25" s="8"/>
      <c r="F25" s="8"/>
      <c r="G25" s="8"/>
      <c r="H25" s="8"/>
      <c r="I25" s="8"/>
      <c r="J25" s="8"/>
      <c r="K25" s="56"/>
      <c r="L25" s="56"/>
      <c r="M25" s="56"/>
      <c r="N25" s="8"/>
      <c r="O25" s="56" t="s">
        <v>19</v>
      </c>
      <c r="P25" s="8"/>
      <c r="Q25" s="8"/>
      <c r="R25" s="8"/>
      <c r="S25" s="8"/>
      <c r="T25" s="8"/>
      <c r="U25" s="8"/>
    </row>
    <row r="26" spans="1:21" ht="20.100000000000001" customHeight="1" x14ac:dyDescent="0.25">
      <c r="A26" s="8"/>
      <c r="B26" s="57"/>
      <c r="C26" s="8"/>
      <c r="D26" s="8"/>
      <c r="E26" s="58"/>
      <c r="F26" s="8"/>
      <c r="G26" s="8"/>
      <c r="H26" s="8"/>
      <c r="I26" s="8"/>
      <c r="J26" s="8"/>
      <c r="K26" s="8"/>
      <c r="L26" s="59"/>
      <c r="M26" s="50"/>
      <c r="N26" s="60"/>
      <c r="O26" s="65" t="s">
        <v>14</v>
      </c>
      <c r="P26" s="8"/>
      <c r="Q26" s="8"/>
      <c r="R26" s="8"/>
      <c r="S26" s="8"/>
      <c r="T26" s="8"/>
      <c r="U26" s="8"/>
    </row>
    <row r="27" spans="1:21" ht="20.100000000000001" customHeight="1" x14ac:dyDescent="0.25">
      <c r="A27" s="8"/>
      <c r="B27" s="57"/>
      <c r="C27" s="8"/>
      <c r="D27" s="8"/>
      <c r="E27" s="8"/>
      <c r="F27" s="8"/>
      <c r="G27" s="8"/>
      <c r="H27" s="59"/>
      <c r="I27" s="59"/>
      <c r="J27" s="59"/>
      <c r="K27" s="59"/>
      <c r="L27" s="59"/>
      <c r="M27" s="52"/>
      <c r="N27" s="8"/>
      <c r="O27" s="8"/>
      <c r="P27" s="8"/>
      <c r="Q27" s="8"/>
      <c r="R27" s="8"/>
      <c r="S27" s="52"/>
      <c r="T27" s="52"/>
      <c r="U27" s="52"/>
    </row>
    <row r="28" spans="1:21" ht="20.100000000000001" customHeight="1" x14ac:dyDescent="0.25">
      <c r="A28" s="8"/>
      <c r="B28" s="57"/>
      <c r="C28" s="8"/>
      <c r="D28" s="8"/>
      <c r="E28" s="61"/>
      <c r="F28" s="59"/>
      <c r="G28" s="59"/>
      <c r="H28" s="59"/>
      <c r="I28" s="59"/>
      <c r="J28" s="59"/>
      <c r="K28" s="59"/>
      <c r="L28" s="59"/>
      <c r="M28" s="52"/>
      <c r="N28" s="52"/>
      <c r="O28" s="8"/>
      <c r="P28" s="8"/>
      <c r="Q28" s="8"/>
      <c r="R28" s="8"/>
      <c r="S28" s="8"/>
      <c r="T28" s="52"/>
      <c r="U28" s="52"/>
    </row>
    <row r="29" spans="1:21" ht="20.100000000000001" customHeight="1" x14ac:dyDescent="0.25">
      <c r="A29" s="8"/>
      <c r="B29" s="8"/>
      <c r="C29" s="8"/>
      <c r="D29" s="8"/>
      <c r="E29" s="8"/>
      <c r="F29" s="51"/>
      <c r="G29" s="8"/>
      <c r="H29" s="59"/>
      <c r="I29" s="59"/>
      <c r="J29" s="59"/>
      <c r="K29" s="8"/>
      <c r="L29" s="59"/>
      <c r="M29" s="8"/>
      <c r="N29" s="50"/>
      <c r="O29" s="50"/>
      <c r="P29" s="50"/>
      <c r="Q29" s="50"/>
      <c r="R29" s="8"/>
      <c r="S29" s="52"/>
      <c r="T29" s="52"/>
      <c r="U29" s="52"/>
    </row>
    <row r="30" spans="1:21" ht="20.100000000000001" customHeight="1" x14ac:dyDescent="0.25">
      <c r="A30" s="8"/>
      <c r="B30" s="57"/>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2019-09-06T07:37:18Z</dcterms:modified>
</cp:coreProperties>
</file>