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90" yWindow="65521" windowWidth="8835" windowHeight="7575" activeTab="4"/>
  </bookViews>
  <sheets>
    <sheet name="SERIES" sheetId="1" r:id="rId1"/>
    <sheet name="SERIES CHARTS" sheetId="2" r:id="rId2"/>
    <sheet name="DATA" sheetId="3" r:id="rId3"/>
    <sheet name="REGIONS" sheetId="4" r:id="rId4"/>
    <sheet name="INTERACTIVE REGIONS CHARTS" sheetId="5" r:id="rId5"/>
  </sheets>
  <externalReferences>
    <externalReference r:id="rId8"/>
  </externalReferences>
  <definedNames>
    <definedName name="annDates">'[1]COMPARISON WITH LEADING INDICES'!$B$17:$B$61</definedName>
    <definedName name="dates">'REGIONS'!$A$12:$A$135</definedName>
    <definedName name="OLE_LINK1" localSheetId="0">'SERIES'!$L$16</definedName>
    <definedName name="_xlnm.Print_Area" localSheetId="2">'DATA'!$A$1:$J$134</definedName>
    <definedName name="_xlnm.Print_Area" localSheetId="4">'INTERACTIVE REGIONS CHARTS'!$B$1:$O$89</definedName>
    <definedName name="_xlnm.Print_Area" localSheetId="3">'REGIONS'!$A$1:$AH$136</definedName>
    <definedName name="_xlnm.Print_Area" localSheetId="0">'SERIES'!$A$1:$M$81</definedName>
    <definedName name="_xlnm.Print_Area" localSheetId="1">'SERIES CHARTS'!$A$1:$O$101</definedName>
  </definedNames>
  <calcPr fullCalcOnLoad="1"/>
</workbook>
</file>

<file path=xl/sharedStrings.xml><?xml version="1.0" encoding="utf-8"?>
<sst xmlns="http://schemas.openxmlformats.org/spreadsheetml/2006/main" count="180" uniqueCount="43">
  <si>
    <t>Region</t>
  </si>
  <si>
    <t>North</t>
  </si>
  <si>
    <t>North West</t>
  </si>
  <si>
    <t>East Midlands</t>
  </si>
  <si>
    <t>West Midlands</t>
  </si>
  <si>
    <t>Wales</t>
  </si>
  <si>
    <t>Yorks &amp; Humber</t>
  </si>
  <si>
    <t>South West</t>
  </si>
  <si>
    <t>East Anglia</t>
  </si>
  <si>
    <t>South East</t>
  </si>
  <si>
    <t>Greater London</t>
  </si>
  <si>
    <t>Month</t>
  </si>
  <si>
    <t>Ave HP</t>
  </si>
  <si>
    <t>monthly %</t>
  </si>
  <si>
    <t>annual %</t>
  </si>
  <si>
    <t>Select Region(s)</t>
  </si>
  <si>
    <t>HP</t>
  </si>
  <si>
    <t>Index</t>
  </si>
  <si>
    <t>Monthly%</t>
  </si>
  <si>
    <t>Annual%</t>
  </si>
  <si>
    <t xml:space="preserve">Average House Price </t>
  </si>
  <si>
    <t>A TRUE MEASURE OF HOUSE PRICE INFLATION</t>
  </si>
  <si>
    <t>Start Date</t>
  </si>
  <si>
    <t>End Date</t>
  </si>
  <si>
    <t>Please use this link to our “Index Monitor” report.</t>
  </si>
  <si>
    <r>
      <t xml:space="preserve">To change the date range, click on the start and end dates below and select from the drop down lists, then click </t>
    </r>
    <r>
      <rPr>
        <b/>
        <sz val="10"/>
        <rFont val="Calibri"/>
        <family val="2"/>
      </rPr>
      <t>Reset Dates.</t>
    </r>
  </si>
  <si>
    <t>The following table provides national smoothed, seasonally and mix adjusted current and back data for our LSL Acad E&amp;W HPI. The data are based upon the prices for all residential transactions in England and Wales, including cash purchases, reported by the Land Registry.</t>
  </si>
  <si>
    <t>LSL Acad E&amp;W HPI clb/cms</t>
  </si>
  <si>
    <t>LSL Acad E&amp;W HPI</t>
  </si>
  <si>
    <t>ENGLAND &amp; WALES</t>
  </si>
  <si>
    <t xml:space="preserve">The LSL Acad E&amp;W HPI “final” index comprises some 96% of the ultimate LR transactions, smoothed, seasonally and mix adjusted. Every further update from LR is used monthly until the LSL Acad E&amp;W HPI "ultimate" result based upon 100% of the LR data is reached. LSL Acad E&amp;W HPI "ultimate" results are the complete transaction data for England and Wales smoothed, seasonally and mix adjusted. Normally, these show no significant change from the LSL Acad E&amp;W HPI "final" result. Our Acadata House Prices series is calibrated to provide portfolio revaluations with standard errors. </t>
  </si>
  <si>
    <t xml:space="preserve"> © Acadata Limited</t>
  </si>
  <si>
    <t>www.acadata.co.uk</t>
  </si>
  <si>
    <t xml:space="preserve">LSL Acad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</si>
  <si>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t>At national level, only some 60,000 monthly transactions are occurring. For any given month, only c.38% of the transactions which took place in the month are available from LR. Rather than rely upon a small sample of c.6,000 potentially unrepresentative transactions, we base our initial results for each, most recent, month upon our academic “index of indices” forecasting model, developed at the University of Cambridge and the Sir John Cass Business School. One month later, however, LR provides c.88% of the transactions, which we use to replace our initial forecast with an LSL Acad E&amp;W HPI "updated" result. Two months after any given month, LR provides c.96% of the transactions. We then regard our results as sufficiently updated to describe them as the LSL Acad E&amp;W HPI “final” index.</t>
  </si>
  <si>
    <t>In this LSL Acad Data Series, new weights have been adopted from April 2004 and prices on and after this date have been recalculated based on these new weights.  The Index however remains based on the original weights and has not been re-cast.  There is therefore discontinuity between the recalculated prices and the original Index.</t>
  </si>
  <si>
    <t>In this LSL Acad Data Series, new weights have been adopted from April 2004 and prices on and after this date have been recalculated based on these new weights.  The Index however remains based on the original weights and has not been re-cast. There is therefore discontinuity between the recalculated prices and the original Index.</t>
  </si>
  <si>
    <t xml:space="preserve">In these LSL Acad Data Series, new weights have been adopted from April 2004 and prices on and after this date have been recalculated based on these new weights. </t>
  </si>
  <si>
    <t>LSL Acad E&amp;W HPI NATIONAL AND REGIONAL FORMATTED DATA FROM 2005</t>
  </si>
  <si>
    <t>For data prior to 2005 please see</t>
  </si>
  <si>
    <t>APAT LGA</t>
  </si>
  <si>
    <t>APRIL 2015</t>
  </si>
  <si>
    <t>15th May 2015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</si>
</sst>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
    <numFmt numFmtId="167" formatCode="0.000"/>
    <numFmt numFmtId="168" formatCode="&quot;£&quot;#,##0.0000"/>
    <numFmt numFmtId="169" formatCode="0.00000"/>
    <numFmt numFmtId="170" formatCode="0.0000"/>
    <numFmt numFmtId="171" formatCode="&quot;Yes&quot;;&quot;Yes&quot;;&quot;No&quot;"/>
    <numFmt numFmtId="172" formatCode="&quot;True&quot;;&quot;True&quot;;&quot;False&quot;"/>
    <numFmt numFmtId="173" formatCode="&quot;On&quot;;&quot;On&quot;;&quot;Off&quot;"/>
    <numFmt numFmtId="174" formatCode="[$€-2]\ #,##0.00_);[Red]\([$€-2]\ #,##0.00\)"/>
    <numFmt numFmtId="175" formatCode="&quot;£&quot;#,##0.0"/>
    <numFmt numFmtId="176" formatCode="#,##0.000"/>
    <numFmt numFmtId="177" formatCode="#,##0.000000000000000"/>
    <numFmt numFmtId="178" formatCode="#,##0.0000"/>
    <numFmt numFmtId="179" formatCode="#,##0.00000"/>
    <numFmt numFmtId="180" formatCode="#,##0.000000"/>
    <numFmt numFmtId="181" formatCode="&quot;£&quot;#,##0.00"/>
    <numFmt numFmtId="182" formatCode="&quot;£&quot;#,##0.000"/>
    <numFmt numFmtId="183" formatCode="&quot;£&quot;#,##0.00000"/>
  </numFmts>
  <fonts count="58">
    <font>
      <sz val="10"/>
      <name val="Arial"/>
      <family val="0"/>
    </font>
    <font>
      <u val="single"/>
      <sz val="10"/>
      <color indexed="36"/>
      <name val="Arial"/>
      <family val="2"/>
    </font>
    <font>
      <u val="single"/>
      <sz val="10"/>
      <color indexed="12"/>
      <name val="Arial"/>
      <family val="2"/>
    </font>
    <font>
      <sz val="10"/>
      <name val="Times New Roman"/>
      <family val="1"/>
    </font>
    <font>
      <sz val="8"/>
      <name val="Arial"/>
      <family val="2"/>
    </font>
    <font>
      <b/>
      <sz val="10"/>
      <name val="Calibri"/>
      <family val="2"/>
    </font>
    <font>
      <sz val="10"/>
      <name val="Calibri"/>
      <family val="2"/>
    </font>
    <font>
      <b/>
      <sz val="12"/>
      <name val="Calibri"/>
      <family val="2"/>
    </font>
    <font>
      <b/>
      <u val="single"/>
      <sz val="12"/>
      <name val="Calibri"/>
      <family val="2"/>
    </font>
    <font>
      <u val="single"/>
      <sz val="12"/>
      <color indexed="12"/>
      <name val="Calibri"/>
      <family val="2"/>
    </font>
    <font>
      <sz val="10"/>
      <color indexed="10"/>
      <name val="Calibri"/>
      <family val="2"/>
    </font>
    <font>
      <sz val="8"/>
      <color indexed="8"/>
      <name val="Calibri"/>
      <family val="2"/>
    </font>
    <font>
      <sz val="8"/>
      <name val="Calibri"/>
      <family val="2"/>
    </font>
    <font>
      <b/>
      <sz val="14"/>
      <name val="Calibri"/>
      <family val="2"/>
    </font>
    <font>
      <sz val="12"/>
      <name val="Calibri"/>
      <family val="2"/>
    </font>
    <font>
      <u val="single"/>
      <sz val="10"/>
      <color indexed="12"/>
      <name val="Calibri"/>
      <family val="2"/>
    </font>
    <font>
      <b/>
      <sz val="10"/>
      <color indexed="10"/>
      <name val="Arial"/>
      <family val="2"/>
    </font>
    <font>
      <sz val="10"/>
      <color indexed="12"/>
      <name val="Calibri"/>
      <family val="2"/>
    </font>
    <font>
      <sz val="10"/>
      <color indexed="8"/>
      <name val="Arial"/>
      <family val="0"/>
    </font>
    <font>
      <sz val="10"/>
      <color indexed="8"/>
      <name val="Calibri"/>
      <family val="0"/>
    </font>
    <font>
      <sz val="12"/>
      <color indexed="8"/>
      <name val="Arial"/>
      <family val="0"/>
    </font>
    <font>
      <sz val="11"/>
      <color indexed="8"/>
      <name val="Calibri"/>
      <family val="0"/>
    </font>
    <font>
      <sz val="14.25"/>
      <color indexed="8"/>
      <name val="Arial"/>
      <family val="0"/>
    </font>
    <font>
      <sz val="11"/>
      <color indexed="34"/>
      <name val="Calibri"/>
      <family val="2"/>
    </font>
    <font>
      <sz val="11"/>
      <color indexed="42"/>
      <name val="Calibri"/>
      <family val="2"/>
    </font>
    <font>
      <sz val="11"/>
      <color indexed="36"/>
      <name val="Calibri"/>
      <family val="2"/>
    </font>
    <font>
      <b/>
      <sz val="11"/>
      <color indexed="52"/>
      <name val="Calibri"/>
      <family val="2"/>
    </font>
    <font>
      <b/>
      <sz val="11"/>
      <color indexed="42"/>
      <name val="Calibri"/>
      <family val="2"/>
    </font>
    <font>
      <i/>
      <sz val="11"/>
      <color indexed="31"/>
      <name val="Calibri"/>
      <family val="2"/>
    </font>
    <font>
      <sz val="11"/>
      <color indexed="17"/>
      <name val="Calibri"/>
      <family val="2"/>
    </font>
    <font>
      <b/>
      <sz val="15"/>
      <color indexed="43"/>
      <name val="Calibri"/>
      <family val="2"/>
    </font>
    <font>
      <b/>
      <sz val="13"/>
      <color indexed="43"/>
      <name val="Calibri"/>
      <family val="2"/>
    </font>
    <font>
      <b/>
      <sz val="11"/>
      <color indexed="43"/>
      <name val="Calibri"/>
      <family val="2"/>
    </font>
    <font>
      <sz val="11"/>
      <color indexed="54"/>
      <name val="Calibri"/>
      <family val="2"/>
    </font>
    <font>
      <sz val="11"/>
      <color indexed="52"/>
      <name val="Calibri"/>
      <family val="2"/>
    </font>
    <font>
      <sz val="11"/>
      <color indexed="60"/>
      <name val="Calibri"/>
      <family val="2"/>
    </font>
    <font>
      <b/>
      <sz val="11"/>
      <color indexed="63"/>
      <name val="Calibri"/>
      <family val="2"/>
    </font>
    <font>
      <b/>
      <sz val="18"/>
      <color indexed="43"/>
      <name val="Cambria"/>
      <family val="2"/>
    </font>
    <font>
      <b/>
      <sz val="11"/>
      <color indexed="34"/>
      <name val="Calibri"/>
      <family val="2"/>
    </font>
    <font>
      <sz val="11"/>
      <color indexed="10"/>
      <name val="Calibri"/>
      <family val="2"/>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34"/>
        <bgColor indexed="64"/>
      </patternFill>
    </fill>
    <fill>
      <patternFill patternType="solid">
        <fgColor indexed="34"/>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7">
    <xf numFmtId="0" fontId="0" fillId="0" borderId="0" xfId="0" applyAlignment="1">
      <alignment/>
    </xf>
    <xf numFmtId="0" fontId="3" fillId="0" borderId="0" xfId="0" applyFont="1" applyAlignment="1">
      <alignment/>
    </xf>
    <xf numFmtId="0" fontId="6" fillId="0" borderId="0" xfId="0" applyFont="1" applyAlignment="1">
      <alignment/>
    </xf>
    <xf numFmtId="166" fontId="6" fillId="0" borderId="0" xfId="0" applyNumberFormat="1" applyFont="1" applyFill="1" applyAlignment="1">
      <alignment horizontal="center"/>
    </xf>
    <xf numFmtId="164" fontId="6" fillId="0" borderId="0" xfId="0" applyNumberFormat="1" applyFont="1" applyFill="1" applyAlignment="1">
      <alignment horizontal="center"/>
    </xf>
    <xf numFmtId="0" fontId="7" fillId="0" borderId="0" xfId="0" applyFont="1" applyFill="1" applyAlignment="1">
      <alignment horizontal="left"/>
    </xf>
    <xf numFmtId="0" fontId="5" fillId="0" borderId="0" xfId="0" applyFont="1" applyAlignment="1">
      <alignment horizontal="right"/>
    </xf>
    <xf numFmtId="0" fontId="6" fillId="0" borderId="0" xfId="0" applyFont="1" applyAlignment="1">
      <alignment horizontal="right"/>
    </xf>
    <xf numFmtId="0" fontId="7" fillId="0" borderId="0" xfId="0" applyFont="1" applyAlignment="1">
      <alignment/>
    </xf>
    <xf numFmtId="0" fontId="8" fillId="0" borderId="0" xfId="0" applyFont="1" applyFill="1" applyAlignment="1">
      <alignment horizontal="left"/>
    </xf>
    <xf numFmtId="0" fontId="5" fillId="0" borderId="0" xfId="0" applyFont="1" applyAlignment="1">
      <alignment/>
    </xf>
    <xf numFmtId="3" fontId="8" fillId="0" borderId="0" xfId="0" applyNumberFormat="1" applyFont="1" applyFill="1" applyAlignment="1">
      <alignment horizontal="center"/>
    </xf>
    <xf numFmtId="0" fontId="6" fillId="0" borderId="0" xfId="0" applyFont="1" applyFill="1" applyAlignment="1">
      <alignment/>
    </xf>
    <xf numFmtId="0" fontId="9" fillId="0" borderId="0" xfId="53" applyNumberFormat="1" applyFont="1" applyAlignment="1" applyProtection="1">
      <alignment horizontal="left"/>
      <protection/>
    </xf>
    <xf numFmtId="0" fontId="6" fillId="33" borderId="10" xfId="0" applyFont="1" applyFill="1" applyBorder="1" applyAlignment="1">
      <alignment/>
    </xf>
    <xf numFmtId="17" fontId="5" fillId="33" borderId="11" xfId="0" applyNumberFormat="1" applyFont="1" applyFill="1" applyBorder="1" applyAlignment="1">
      <alignment horizontal="center"/>
    </xf>
    <xf numFmtId="17" fontId="5" fillId="33" borderId="12" xfId="0" applyNumberFormat="1" applyFont="1" applyFill="1" applyBorder="1" applyAlignment="1">
      <alignment horizontal="center"/>
    </xf>
    <xf numFmtId="0" fontId="5" fillId="0" borderId="13" xfId="0" applyFont="1" applyFill="1" applyBorder="1" applyAlignment="1">
      <alignment horizontal="right"/>
    </xf>
    <xf numFmtId="164" fontId="6" fillId="0" borderId="14" xfId="0" applyNumberFormat="1" applyFont="1" applyFill="1" applyBorder="1" applyAlignment="1">
      <alignment horizontal="center"/>
    </xf>
    <xf numFmtId="164" fontId="6" fillId="0" borderId="15" xfId="0" applyNumberFormat="1" applyFont="1" applyFill="1" applyBorder="1" applyAlignment="1">
      <alignment horizontal="center"/>
    </xf>
    <xf numFmtId="166" fontId="5" fillId="34" borderId="16" xfId="0" applyNumberFormat="1" applyFont="1" applyFill="1" applyBorder="1" applyAlignment="1">
      <alignment horizontal="right"/>
    </xf>
    <xf numFmtId="166" fontId="6" fillId="34" borderId="0" xfId="0" applyNumberFormat="1" applyFont="1" applyFill="1" applyBorder="1" applyAlignment="1">
      <alignment horizontal="center"/>
    </xf>
    <xf numFmtId="166" fontId="6" fillId="34" borderId="17" xfId="0" applyNumberFormat="1" applyFont="1" applyFill="1" applyBorder="1" applyAlignment="1">
      <alignment horizontal="center"/>
    </xf>
    <xf numFmtId="0" fontId="5" fillId="0" borderId="16" xfId="0" applyFont="1" applyFill="1" applyBorder="1" applyAlignment="1">
      <alignment horizontal="right"/>
    </xf>
    <xf numFmtId="164" fontId="6" fillId="0" borderId="0" xfId="0" applyNumberFormat="1" applyFont="1" applyFill="1" applyBorder="1" applyAlignment="1">
      <alignment horizontal="center"/>
    </xf>
    <xf numFmtId="166" fontId="6" fillId="0" borderId="0" xfId="0" applyNumberFormat="1" applyFont="1" applyFill="1" applyBorder="1" applyAlignment="1">
      <alignment horizontal="center"/>
    </xf>
    <xf numFmtId="166" fontId="6" fillId="0" borderId="17" xfId="0" applyNumberFormat="1" applyFont="1" applyFill="1" applyBorder="1" applyAlignment="1">
      <alignment horizontal="center"/>
    </xf>
    <xf numFmtId="164" fontId="5" fillId="34" borderId="18" xfId="0" applyNumberFormat="1" applyFont="1" applyFill="1" applyBorder="1" applyAlignment="1">
      <alignment horizontal="right"/>
    </xf>
    <xf numFmtId="166" fontId="6" fillId="34" borderId="19" xfId="0" applyNumberFormat="1" applyFont="1" applyFill="1" applyBorder="1" applyAlignment="1">
      <alignment horizontal="center"/>
    </xf>
    <xf numFmtId="166" fontId="6" fillId="34" borderId="20" xfId="0" applyNumberFormat="1" applyFont="1" applyFill="1" applyBorder="1" applyAlignment="1">
      <alignment horizontal="center"/>
    </xf>
    <xf numFmtId="0" fontId="8" fillId="0" borderId="0" xfId="0" applyFont="1" applyFill="1" applyAlignment="1">
      <alignment horizontal="center"/>
    </xf>
    <xf numFmtId="17" fontId="5" fillId="34" borderId="21" xfId="0" applyNumberFormat="1" applyFont="1" applyFill="1" applyBorder="1" applyAlignment="1">
      <alignment/>
    </xf>
    <xf numFmtId="164" fontId="6" fillId="34" borderId="0" xfId="0" applyNumberFormat="1" applyFont="1" applyFill="1" applyBorder="1" applyAlignment="1">
      <alignment horizontal="center"/>
    </xf>
    <xf numFmtId="166" fontId="6" fillId="34" borderId="22" xfId="0" applyNumberFormat="1" applyFont="1" applyFill="1" applyBorder="1" applyAlignment="1">
      <alignment horizontal="center"/>
    </xf>
    <xf numFmtId="166" fontId="6" fillId="0" borderId="22" xfId="0" applyNumberFormat="1" applyFont="1" applyFill="1" applyBorder="1" applyAlignment="1">
      <alignment horizontal="center"/>
    </xf>
    <xf numFmtId="165" fontId="6" fillId="0" borderId="0" xfId="0" applyNumberFormat="1" applyFont="1" applyFill="1" applyBorder="1" applyAlignment="1">
      <alignment horizontal="center"/>
    </xf>
    <xf numFmtId="165" fontId="6" fillId="34" borderId="0" xfId="0" applyNumberFormat="1" applyFont="1" applyFill="1" applyBorder="1" applyAlignment="1">
      <alignment horizontal="center"/>
    </xf>
    <xf numFmtId="164" fontId="6" fillId="0" borderId="0" xfId="0" applyNumberFormat="1" applyFont="1" applyAlignment="1">
      <alignment/>
    </xf>
    <xf numFmtId="17" fontId="5" fillId="0" borderId="21" xfId="0" applyNumberFormat="1" applyFont="1" applyFill="1" applyBorder="1" applyAlignment="1">
      <alignment/>
    </xf>
    <xf numFmtId="164" fontId="6" fillId="35" borderId="0" xfId="0" applyNumberFormat="1" applyFont="1" applyFill="1" applyBorder="1" applyAlignment="1">
      <alignment horizontal="center"/>
    </xf>
    <xf numFmtId="166" fontId="6" fillId="35" borderId="0" xfId="0" applyNumberFormat="1" applyFont="1" applyFill="1" applyBorder="1" applyAlignment="1">
      <alignment horizontal="center"/>
    </xf>
    <xf numFmtId="166" fontId="6" fillId="35" borderId="22" xfId="0" applyNumberFormat="1" applyFont="1" applyFill="1" applyBorder="1" applyAlignment="1">
      <alignment horizontal="center"/>
    </xf>
    <xf numFmtId="0" fontId="11" fillId="0" borderId="0" xfId="0" applyFont="1" applyAlignment="1">
      <alignment horizontal="right"/>
    </xf>
    <xf numFmtId="0" fontId="12" fillId="0" borderId="0" xfId="0" applyFont="1" applyAlignment="1">
      <alignment/>
    </xf>
    <xf numFmtId="0" fontId="11" fillId="0" borderId="0" xfId="0" applyFont="1" applyAlignment="1">
      <alignment/>
    </xf>
    <xf numFmtId="0" fontId="13" fillId="0" borderId="0" xfId="0" applyFont="1" applyAlignment="1">
      <alignment/>
    </xf>
    <xf numFmtId="0" fontId="6" fillId="0" borderId="0" xfId="0" applyFont="1" applyFill="1" applyAlignment="1">
      <alignment horizontal="center"/>
    </xf>
    <xf numFmtId="0" fontId="7" fillId="33" borderId="23" xfId="0" applyFont="1" applyFill="1" applyBorder="1" applyAlignment="1">
      <alignment horizontal="left"/>
    </xf>
    <xf numFmtId="164" fontId="6" fillId="34" borderId="21" xfId="0" applyNumberFormat="1" applyFont="1" applyFill="1" applyBorder="1" applyAlignment="1">
      <alignment horizontal="center"/>
    </xf>
    <xf numFmtId="164" fontId="6" fillId="0" borderId="21" xfId="0" applyNumberFormat="1" applyFont="1" applyFill="1" applyBorder="1" applyAlignment="1">
      <alignment horizontal="center"/>
    </xf>
    <xf numFmtId="17" fontId="5" fillId="0" borderId="0" xfId="0" applyNumberFormat="1" applyFont="1" applyFill="1" applyBorder="1" applyAlignment="1">
      <alignment/>
    </xf>
    <xf numFmtId="17" fontId="5" fillId="34" borderId="0" xfId="0" applyNumberFormat="1" applyFont="1" applyFill="1" applyBorder="1" applyAlignment="1">
      <alignment/>
    </xf>
    <xf numFmtId="49" fontId="14" fillId="0" borderId="0" xfId="0" applyNumberFormat="1" applyFont="1" applyAlignment="1">
      <alignment horizontal="right"/>
    </xf>
    <xf numFmtId="49" fontId="7" fillId="0" borderId="0" xfId="0" applyNumberFormat="1" applyFont="1" applyAlignment="1">
      <alignment horizontal="right"/>
    </xf>
    <xf numFmtId="0" fontId="12" fillId="0" borderId="0" xfId="0" applyFont="1" applyAlignment="1">
      <alignment horizontal="right"/>
    </xf>
    <xf numFmtId="17" fontId="6" fillId="36" borderId="24" xfId="0" applyNumberFormat="1" applyFont="1" applyFill="1" applyBorder="1" applyAlignment="1">
      <alignment/>
    </xf>
    <xf numFmtId="1" fontId="6" fillId="0" borderId="0" xfId="0" applyNumberFormat="1" applyFont="1" applyAlignment="1">
      <alignment/>
    </xf>
    <xf numFmtId="166" fontId="6" fillId="0" borderId="0" xfId="0" applyNumberFormat="1" applyFont="1" applyAlignment="1">
      <alignment/>
    </xf>
    <xf numFmtId="0" fontId="2" fillId="0" borderId="0" xfId="53" applyNumberFormat="1" applyAlignment="1" applyProtection="1">
      <alignment horizontal="right"/>
      <protection/>
    </xf>
    <xf numFmtId="0" fontId="15" fillId="0" borderId="0" xfId="53" applyNumberFormat="1" applyFont="1" applyAlignment="1" applyProtection="1">
      <alignment horizontal="right"/>
      <protection/>
    </xf>
    <xf numFmtId="0" fontId="16" fillId="0" borderId="0" xfId="0" applyFont="1" applyAlignment="1">
      <alignment/>
    </xf>
    <xf numFmtId="176" fontId="0" fillId="0" borderId="0" xfId="0" applyNumberFormat="1" applyAlignment="1">
      <alignment/>
    </xf>
    <xf numFmtId="164" fontId="0" fillId="0" borderId="0" xfId="0" applyNumberFormat="1" applyAlignment="1">
      <alignment/>
    </xf>
    <xf numFmtId="17" fontId="5" fillId="33" borderId="11" xfId="0" applyNumberFormat="1" applyFont="1" applyFill="1" applyBorder="1" applyAlignment="1">
      <alignment horizontal="center"/>
    </xf>
    <xf numFmtId="17" fontId="5" fillId="33" borderId="12" xfId="0" applyNumberFormat="1" applyFont="1" applyFill="1" applyBorder="1" applyAlignment="1">
      <alignment horizontal="center"/>
    </xf>
    <xf numFmtId="0" fontId="5" fillId="0" borderId="13" xfId="0" applyFont="1" applyFill="1" applyBorder="1" applyAlignment="1">
      <alignment horizontal="right"/>
    </xf>
    <xf numFmtId="166" fontId="5" fillId="34" borderId="16" xfId="0" applyNumberFormat="1" applyFont="1" applyFill="1" applyBorder="1" applyAlignment="1">
      <alignment horizontal="right"/>
    </xf>
    <xf numFmtId="0" fontId="5" fillId="0" borderId="16" xfId="0" applyFont="1" applyFill="1" applyBorder="1" applyAlignment="1">
      <alignment horizontal="right"/>
    </xf>
    <xf numFmtId="164" fontId="5" fillId="34" borderId="18" xfId="0" applyNumberFormat="1" applyFont="1" applyFill="1" applyBorder="1" applyAlignment="1">
      <alignment horizontal="right"/>
    </xf>
    <xf numFmtId="0" fontId="5" fillId="33" borderId="25" xfId="0" applyFont="1" applyFill="1" applyBorder="1" applyAlignment="1">
      <alignment/>
    </xf>
    <xf numFmtId="0" fontId="5" fillId="33" borderId="26" xfId="0" applyFont="1" applyFill="1" applyBorder="1" applyAlignment="1">
      <alignment horizontal="center" wrapText="1"/>
    </xf>
    <xf numFmtId="0" fontId="5" fillId="33" borderId="26" xfId="0" applyFont="1" applyFill="1" applyBorder="1" applyAlignment="1">
      <alignment horizontal="center"/>
    </xf>
    <xf numFmtId="0" fontId="5" fillId="33" borderId="27" xfId="0" applyFont="1" applyFill="1" applyBorder="1" applyAlignment="1">
      <alignment horizontal="center"/>
    </xf>
    <xf numFmtId="17" fontId="5" fillId="0" borderId="21" xfId="0" applyNumberFormat="1" applyFont="1" applyBorder="1" applyAlignment="1">
      <alignment/>
    </xf>
    <xf numFmtId="17" fontId="5" fillId="34" borderId="21" xfId="0" applyNumberFormat="1" applyFont="1" applyFill="1" applyBorder="1" applyAlignment="1">
      <alignment/>
    </xf>
    <xf numFmtId="17" fontId="5" fillId="0" borderId="21" xfId="0" applyNumberFormat="1" applyFont="1" applyFill="1" applyBorder="1" applyAlignment="1">
      <alignment/>
    </xf>
    <xf numFmtId="17" fontId="5" fillId="35" borderId="21" xfId="0" applyNumberFormat="1" applyFont="1" applyFill="1" applyBorder="1" applyAlignment="1">
      <alignment/>
    </xf>
    <xf numFmtId="0" fontId="5" fillId="33" borderId="0" xfId="0" applyFont="1" applyFill="1" applyAlignment="1">
      <alignment/>
    </xf>
    <xf numFmtId="0" fontId="5" fillId="33" borderId="21" xfId="0" applyFont="1" applyFill="1" applyBorder="1" applyAlignment="1">
      <alignment horizontal="center"/>
    </xf>
    <xf numFmtId="0" fontId="5" fillId="33" borderId="0" xfId="0" applyFont="1" applyFill="1" applyBorder="1" applyAlignment="1">
      <alignment horizontal="center"/>
    </xf>
    <xf numFmtId="0" fontId="5" fillId="33" borderId="22" xfId="0" applyFont="1" applyFill="1" applyBorder="1" applyAlignment="1">
      <alignment horizontal="center"/>
    </xf>
    <xf numFmtId="17" fontId="5" fillId="34" borderId="0" xfId="0" applyNumberFormat="1" applyFont="1" applyFill="1" applyAlignment="1">
      <alignment/>
    </xf>
    <xf numFmtId="17" fontId="5" fillId="0" borderId="0" xfId="0" applyNumberFormat="1" applyFont="1" applyAlignment="1">
      <alignment/>
    </xf>
    <xf numFmtId="17" fontId="5" fillId="0" borderId="0" xfId="0" applyNumberFormat="1" applyFont="1" applyFill="1" applyAlignment="1">
      <alignment/>
    </xf>
    <xf numFmtId="17" fontId="5" fillId="0" borderId="0" xfId="0" applyNumberFormat="1" applyFont="1" applyFill="1" applyBorder="1" applyAlignment="1">
      <alignment/>
    </xf>
    <xf numFmtId="17" fontId="5" fillId="34" borderId="0" xfId="0" applyNumberFormat="1" applyFont="1" applyFill="1" applyBorder="1" applyAlignment="1">
      <alignment/>
    </xf>
    <xf numFmtId="17" fontId="5" fillId="36" borderId="0" xfId="0" applyNumberFormat="1" applyFont="1" applyFill="1" applyBorder="1" applyAlignment="1">
      <alignment/>
    </xf>
    <xf numFmtId="0" fontId="5" fillId="0" borderId="0" xfId="0" applyFont="1" applyAlignment="1">
      <alignment vertical="top" wrapText="1"/>
    </xf>
    <xf numFmtId="164" fontId="17" fillId="0" borderId="14" xfId="0" applyNumberFormat="1" applyFont="1" applyFill="1" applyBorder="1" applyAlignment="1">
      <alignment horizontal="center"/>
    </xf>
    <xf numFmtId="166" fontId="17" fillId="34" borderId="0" xfId="0" applyNumberFormat="1" applyFont="1" applyFill="1" applyBorder="1" applyAlignment="1">
      <alignment horizontal="center"/>
    </xf>
    <xf numFmtId="166" fontId="17" fillId="0" borderId="0" xfId="0" applyNumberFormat="1" applyFont="1" applyFill="1" applyBorder="1" applyAlignment="1">
      <alignment horizontal="center"/>
    </xf>
    <xf numFmtId="166" fontId="17" fillId="34" borderId="19" xfId="0" applyNumberFormat="1" applyFont="1" applyFill="1" applyBorder="1" applyAlignment="1">
      <alignment horizontal="center"/>
    </xf>
    <xf numFmtId="164" fontId="10" fillId="0" borderId="15" xfId="0" applyNumberFormat="1" applyFont="1" applyFill="1" applyBorder="1" applyAlignment="1">
      <alignment horizontal="center"/>
    </xf>
    <xf numFmtId="166" fontId="10" fillId="34" borderId="17" xfId="0" applyNumberFormat="1" applyFont="1" applyFill="1" applyBorder="1" applyAlignment="1">
      <alignment horizontal="center"/>
    </xf>
    <xf numFmtId="166" fontId="10" fillId="0" borderId="17" xfId="0" applyNumberFormat="1" applyFont="1" applyFill="1" applyBorder="1" applyAlignment="1">
      <alignment horizontal="center"/>
    </xf>
    <xf numFmtId="166" fontId="10" fillId="34" borderId="20" xfId="0" applyNumberFormat="1" applyFont="1" applyFill="1" applyBorder="1" applyAlignment="1">
      <alignment horizontal="center"/>
    </xf>
    <xf numFmtId="0" fontId="14" fillId="0" borderId="0" xfId="0" applyFont="1" applyAlignment="1">
      <alignment/>
    </xf>
    <xf numFmtId="164" fontId="15" fillId="0" borderId="0" xfId="53" applyNumberFormat="1" applyFont="1" applyFill="1" applyAlignment="1" applyProtection="1">
      <alignment horizontal="center"/>
      <protection/>
    </xf>
    <xf numFmtId="164" fontId="9" fillId="0" borderId="0" xfId="53" applyNumberFormat="1" applyFont="1" applyFill="1" applyAlignment="1" applyProtection="1">
      <alignment horizontal="center"/>
      <protection/>
    </xf>
    <xf numFmtId="164" fontId="17" fillId="0" borderId="14" xfId="0" applyNumberFormat="1" applyFont="1" applyFill="1" applyBorder="1" applyAlignment="1">
      <alignment horizontal="center"/>
    </xf>
    <xf numFmtId="166" fontId="17" fillId="34" borderId="0" xfId="0" applyNumberFormat="1" applyFont="1" applyFill="1" applyBorder="1" applyAlignment="1">
      <alignment horizontal="center"/>
    </xf>
    <xf numFmtId="166" fontId="17" fillId="0" borderId="0" xfId="0" applyNumberFormat="1" applyFont="1" applyFill="1" applyBorder="1" applyAlignment="1">
      <alignment horizontal="center"/>
    </xf>
    <xf numFmtId="166" fontId="17" fillId="34" borderId="19" xfId="0" applyNumberFormat="1" applyFont="1" applyFill="1" applyBorder="1" applyAlignment="1">
      <alignment horizontal="center"/>
    </xf>
    <xf numFmtId="164" fontId="10" fillId="0" borderId="14" xfId="0" applyNumberFormat="1" applyFont="1" applyFill="1" applyBorder="1" applyAlignment="1">
      <alignment horizontal="center"/>
    </xf>
    <xf numFmtId="166" fontId="10" fillId="34" borderId="0" xfId="0" applyNumberFormat="1" applyFont="1" applyFill="1" applyBorder="1" applyAlignment="1">
      <alignment horizontal="center"/>
    </xf>
    <xf numFmtId="166" fontId="10" fillId="0" borderId="0" xfId="0" applyNumberFormat="1" applyFont="1" applyFill="1" applyBorder="1" applyAlignment="1">
      <alignment horizontal="center"/>
    </xf>
    <xf numFmtId="166" fontId="10" fillId="34" borderId="19" xfId="0" applyNumberFormat="1" applyFont="1" applyFill="1" applyBorder="1" applyAlignment="1">
      <alignment horizontal="center"/>
    </xf>
    <xf numFmtId="17" fontId="5" fillId="0" borderId="28" xfId="0" applyNumberFormat="1" applyFont="1" applyFill="1" applyBorder="1" applyAlignment="1">
      <alignment/>
    </xf>
    <xf numFmtId="164" fontId="10" fillId="0" borderId="29" xfId="0" applyNumberFormat="1" applyFont="1" applyFill="1" applyBorder="1" applyAlignment="1">
      <alignment horizontal="center"/>
    </xf>
    <xf numFmtId="166" fontId="10" fillId="0" borderId="29" xfId="0" applyNumberFormat="1" applyFont="1" applyFill="1" applyBorder="1" applyAlignment="1">
      <alignment horizontal="center"/>
    </xf>
    <xf numFmtId="166" fontId="10" fillId="0" borderId="30" xfId="0" applyNumberFormat="1" applyFont="1" applyFill="1" applyBorder="1" applyAlignment="1">
      <alignment horizontal="center"/>
    </xf>
    <xf numFmtId="164" fontId="17" fillId="34" borderId="0" xfId="0" applyNumberFormat="1" applyFont="1" applyFill="1" applyBorder="1" applyAlignment="1">
      <alignment horizontal="center"/>
    </xf>
    <xf numFmtId="166" fontId="17" fillId="34" borderId="22" xfId="0" applyNumberFormat="1" applyFont="1" applyFill="1" applyBorder="1" applyAlignment="1">
      <alignment horizontal="center"/>
    </xf>
    <xf numFmtId="17" fontId="5" fillId="0" borderId="30" xfId="0" applyNumberFormat="1" applyFont="1" applyFill="1" applyBorder="1" applyAlignment="1">
      <alignment/>
    </xf>
    <xf numFmtId="164" fontId="10" fillId="0" borderId="28" xfId="0" applyNumberFormat="1" applyFont="1" applyFill="1" applyBorder="1" applyAlignment="1">
      <alignment horizontal="center"/>
    </xf>
    <xf numFmtId="166" fontId="10" fillId="0" borderId="29" xfId="0" applyNumberFormat="1" applyFont="1" applyFill="1" applyBorder="1" applyAlignment="1">
      <alignment horizontal="center"/>
    </xf>
    <xf numFmtId="166" fontId="10" fillId="0" borderId="30" xfId="0" applyNumberFormat="1" applyFont="1" applyFill="1" applyBorder="1" applyAlignment="1">
      <alignment horizontal="center"/>
    </xf>
    <xf numFmtId="166" fontId="10" fillId="0" borderId="29" xfId="0" applyNumberFormat="1" applyFont="1" applyFill="1" applyBorder="1" applyAlignment="1">
      <alignment horizontal="center"/>
    </xf>
    <xf numFmtId="166" fontId="10" fillId="0" borderId="30" xfId="0" applyNumberFormat="1" applyFont="1" applyFill="1" applyBorder="1" applyAlignment="1">
      <alignment horizontal="center"/>
    </xf>
    <xf numFmtId="164" fontId="17" fillId="34" borderId="21" xfId="0" applyNumberFormat="1" applyFont="1" applyFill="1" applyBorder="1" applyAlignment="1">
      <alignment horizontal="center"/>
    </xf>
    <xf numFmtId="0" fontId="11" fillId="0" borderId="19" xfId="0" applyFont="1" applyBorder="1" applyAlignment="1">
      <alignment horizontal="right"/>
    </xf>
    <xf numFmtId="0" fontId="6" fillId="0" borderId="19" xfId="0" applyFont="1" applyBorder="1" applyAlignment="1">
      <alignment horizontal="right"/>
    </xf>
    <xf numFmtId="0" fontId="11" fillId="0" borderId="0" xfId="0" applyFont="1" applyAlignment="1">
      <alignment horizontal="right"/>
    </xf>
    <xf numFmtId="0" fontId="6" fillId="0" borderId="0" xfId="0" applyFont="1" applyAlignment="1">
      <alignment horizontal="right"/>
    </xf>
    <xf numFmtId="0" fontId="5" fillId="0" borderId="0" xfId="0" applyNumberFormat="1" applyFont="1" applyAlignment="1">
      <alignment horizontal="justify" vertical="top" wrapText="1"/>
    </xf>
    <xf numFmtId="0" fontId="5" fillId="0" borderId="0" xfId="0" applyFont="1" applyAlignment="1">
      <alignment horizontal="justify" vertical="top" wrapText="1"/>
    </xf>
    <xf numFmtId="0" fontId="6" fillId="0" borderId="0" xfId="0" applyFont="1" applyAlignment="1">
      <alignment vertical="top" wrapText="1"/>
    </xf>
    <xf numFmtId="0" fontId="6" fillId="0" borderId="0" xfId="0" applyNumberFormat="1" applyFont="1" applyAlignment="1">
      <alignment horizontal="justify" vertical="top" wrapText="1"/>
    </xf>
    <xf numFmtId="0" fontId="6" fillId="0" borderId="0" xfId="0" applyFont="1" applyAlignment="1">
      <alignment horizontal="justify" vertical="top" wrapText="1"/>
    </xf>
    <xf numFmtId="0" fontId="15" fillId="0" borderId="0" xfId="53" applyFont="1" applyAlignment="1" applyProtection="1">
      <alignment vertical="center" wrapText="1"/>
      <protection/>
    </xf>
    <xf numFmtId="0" fontId="15" fillId="0" borderId="0" xfId="53" applyFont="1" applyAlignment="1" applyProtection="1">
      <alignment vertical="center"/>
      <protection/>
    </xf>
    <xf numFmtId="0" fontId="5" fillId="0" borderId="0" xfId="0" applyFont="1" applyAlignment="1">
      <alignment horizontal="right"/>
    </xf>
    <xf numFmtId="49" fontId="7" fillId="0" borderId="0" xfId="0" applyNumberFormat="1" applyFont="1" applyAlignment="1">
      <alignment horizontal="right"/>
    </xf>
    <xf numFmtId="49" fontId="14" fillId="0" borderId="0" xfId="0" applyNumberFormat="1" applyFont="1" applyAlignment="1">
      <alignment horizontal="right"/>
    </xf>
    <xf numFmtId="0" fontId="6" fillId="0" borderId="0" xfId="0" applyFont="1" applyAlignment="1">
      <alignment horizontal="justify" wrapText="1"/>
    </xf>
    <xf numFmtId="0" fontId="5" fillId="0" borderId="0" xfId="0" applyFont="1" applyAlignment="1">
      <alignment horizontal="right"/>
    </xf>
    <xf numFmtId="0" fontId="5" fillId="0" borderId="0" xfId="0" applyFont="1" applyAlignment="1">
      <alignment/>
    </xf>
    <xf numFmtId="0" fontId="6" fillId="0" borderId="0" xfId="0" applyFont="1" applyAlignment="1">
      <alignment/>
    </xf>
    <xf numFmtId="0" fontId="12" fillId="0" borderId="0" xfId="0" applyFont="1" applyAlignment="1">
      <alignment horizontal="right"/>
    </xf>
    <xf numFmtId="0" fontId="7" fillId="0" borderId="0" xfId="0" applyFont="1" applyFill="1" applyAlignment="1">
      <alignment horizontal="center"/>
    </xf>
    <xf numFmtId="0" fontId="6" fillId="0" borderId="0" xfId="0" applyFont="1" applyAlignment="1">
      <alignment horizontal="center"/>
    </xf>
    <xf numFmtId="0" fontId="5" fillId="0" borderId="0" xfId="0" applyNumberFormat="1" applyFont="1" applyAlignment="1">
      <alignment horizontal="left" vertical="top" wrapText="1"/>
    </xf>
    <xf numFmtId="0" fontId="0" fillId="0" borderId="0" xfId="0" applyAlignment="1">
      <alignment vertical="top" wrapText="1"/>
    </xf>
    <xf numFmtId="0" fontId="7" fillId="33" borderId="31" xfId="0" applyFont="1" applyFill="1" applyBorder="1" applyAlignment="1">
      <alignment horizontal="center"/>
    </xf>
    <xf numFmtId="0" fontId="7" fillId="33" borderId="32" xfId="0" applyFont="1" applyFill="1" applyBorder="1" applyAlignment="1">
      <alignment horizontal="center"/>
    </xf>
    <xf numFmtId="0" fontId="7" fillId="33" borderId="23" xfId="0" applyFont="1" applyFill="1" applyBorder="1" applyAlignment="1">
      <alignment horizontal="center"/>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FFF99"/>
      <rgbColor rgb="00CCFFCC"/>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House Prices</a:t>
            </a:r>
          </a:p>
        </c:rich>
      </c:tx>
      <c:layout>
        <c:manualLayout>
          <c:xMode val="factor"/>
          <c:yMode val="factor"/>
          <c:x val="-0.003"/>
          <c:y val="0"/>
        </c:manualLayout>
      </c:layout>
      <c:spPr>
        <a:noFill/>
        <a:ln>
          <a:noFill/>
        </a:ln>
      </c:spPr>
    </c:title>
    <c:plotArea>
      <c:layout>
        <c:manualLayout>
          <c:xMode val="edge"/>
          <c:yMode val="edge"/>
          <c:x val="0.0155"/>
          <c:y val="0.139"/>
          <c:w val="0.986"/>
          <c:h val="0.832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DATA!$D$10:$D$133</c:f>
              <c:strCache>
                <c:ptCount val="12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strCache>
            </c:strRef>
          </c:cat>
          <c:val>
            <c:numRef>
              <c:f>DATA!$E$10:$E$133</c:f>
              <c:numCache>
                <c:ptCount val="124"/>
                <c:pt idx="0">
                  <c:v>197498.0732691269</c:v>
                </c:pt>
                <c:pt idx="1">
                  <c:v>198604.7247063292</c:v>
                </c:pt>
                <c:pt idx="2">
                  <c:v>198529.64812112896</c:v>
                </c:pt>
                <c:pt idx="3">
                  <c:v>198574.58382559114</c:v>
                </c:pt>
                <c:pt idx="4">
                  <c:v>197903.8716155111</c:v>
                </c:pt>
                <c:pt idx="5">
                  <c:v>198420.20938243013</c:v>
                </c:pt>
                <c:pt idx="6">
                  <c:v>198443.1841120712</c:v>
                </c:pt>
                <c:pt idx="7">
                  <c:v>198756.29642896427</c:v>
                </c:pt>
                <c:pt idx="8">
                  <c:v>199326.08009109812</c:v>
                </c:pt>
                <c:pt idx="9">
                  <c:v>200491.6517359645</c:v>
                </c:pt>
                <c:pt idx="10">
                  <c:v>201457.50123388742</c:v>
                </c:pt>
                <c:pt idx="11">
                  <c:v>203263.26476851947</c:v>
                </c:pt>
                <c:pt idx="12">
                  <c:v>204292.93945665495</c:v>
                </c:pt>
                <c:pt idx="13">
                  <c:v>206061.0227742965</c:v>
                </c:pt>
                <c:pt idx="14">
                  <c:v>207197.70507349112</c:v>
                </c:pt>
                <c:pt idx="15">
                  <c:v>208622.11838890982</c:v>
                </c:pt>
                <c:pt idx="16">
                  <c:v>209543.1029820242</c:v>
                </c:pt>
                <c:pt idx="17">
                  <c:v>210253.78461677564</c:v>
                </c:pt>
                <c:pt idx="18">
                  <c:v>211166.15961354843</c:v>
                </c:pt>
                <c:pt idx="19">
                  <c:v>212371.7035621124</c:v>
                </c:pt>
                <c:pt idx="20">
                  <c:v>214176.0076406091</c:v>
                </c:pt>
                <c:pt idx="21">
                  <c:v>216284.724189071</c:v>
                </c:pt>
                <c:pt idx="22">
                  <c:v>218085.5997346385</c:v>
                </c:pt>
                <c:pt idx="23">
                  <c:v>220518.52381143044</c:v>
                </c:pt>
                <c:pt idx="24">
                  <c:v>222611.29099437135</c:v>
                </c:pt>
                <c:pt idx="25">
                  <c:v>225469.74351689342</c:v>
                </c:pt>
                <c:pt idx="26">
                  <c:v>227033.33436969543</c:v>
                </c:pt>
                <c:pt idx="27">
                  <c:v>228967.84302196687</c:v>
                </c:pt>
                <c:pt idx="28">
                  <c:v>230192.32344043363</c:v>
                </c:pt>
                <c:pt idx="29">
                  <c:v>232187.9623914334</c:v>
                </c:pt>
                <c:pt idx="30">
                  <c:v>233111.99568878597</c:v>
                </c:pt>
                <c:pt idx="31">
                  <c:v>235129.8963625037</c:v>
                </c:pt>
                <c:pt idx="32">
                  <c:v>236904.44134172436</c:v>
                </c:pt>
                <c:pt idx="33">
                  <c:v>238206.05423523617</c:v>
                </c:pt>
                <c:pt idx="34">
                  <c:v>237873.91145505934</c:v>
                </c:pt>
                <c:pt idx="35">
                  <c:v>238152.6743624522</c:v>
                </c:pt>
                <c:pt idx="36">
                  <c:v>238820.28554468887</c:v>
                </c:pt>
                <c:pt idx="37">
                  <c:v>239836.18479738146</c:v>
                </c:pt>
                <c:pt idx="38">
                  <c:v>239191.30983918547</c:v>
                </c:pt>
                <c:pt idx="39">
                  <c:v>238634.90340453785</c:v>
                </c:pt>
                <c:pt idx="40">
                  <c:v>237245.66435768036</c:v>
                </c:pt>
                <c:pt idx="41">
                  <c:v>235416.58183436154</c:v>
                </c:pt>
                <c:pt idx="42">
                  <c:v>232068.21637730536</c:v>
                </c:pt>
                <c:pt idx="43">
                  <c:v>228859.08953064986</c:v>
                </c:pt>
                <c:pt idx="44">
                  <c:v>224955.51499658343</c:v>
                </c:pt>
                <c:pt idx="45">
                  <c:v>220774.20910090074</c:v>
                </c:pt>
                <c:pt idx="46">
                  <c:v>215829.47833320548</c:v>
                </c:pt>
                <c:pt idx="47">
                  <c:v>212443.1720594857</c:v>
                </c:pt>
                <c:pt idx="48">
                  <c:v>210809.81354529987</c:v>
                </c:pt>
                <c:pt idx="49">
                  <c:v>209503.17772451593</c:v>
                </c:pt>
                <c:pt idx="50">
                  <c:v>207616.567511239</c:v>
                </c:pt>
                <c:pt idx="51">
                  <c:v>206769.27159411443</c:v>
                </c:pt>
                <c:pt idx="52">
                  <c:v>207433.25468379052</c:v>
                </c:pt>
                <c:pt idx="53">
                  <c:v>209220.21426785967</c:v>
                </c:pt>
                <c:pt idx="54">
                  <c:v>211015.42192224783</c:v>
                </c:pt>
                <c:pt idx="55">
                  <c:v>213448.64455293948</c:v>
                </c:pt>
                <c:pt idx="56">
                  <c:v>216433.73405258768</c:v>
                </c:pt>
                <c:pt idx="57">
                  <c:v>218982.6854336911</c:v>
                </c:pt>
                <c:pt idx="58">
                  <c:v>219468.1555855164</c:v>
                </c:pt>
                <c:pt idx="59">
                  <c:v>223955.18167664728</c:v>
                </c:pt>
                <c:pt idx="60">
                  <c:v>227506.6259302144</c:v>
                </c:pt>
                <c:pt idx="61">
                  <c:v>231439.88281406005</c:v>
                </c:pt>
                <c:pt idx="62">
                  <c:v>229953.8993824769</c:v>
                </c:pt>
                <c:pt idx="63">
                  <c:v>229115.71693568342</c:v>
                </c:pt>
                <c:pt idx="64">
                  <c:v>229374.367445124</c:v>
                </c:pt>
                <c:pt idx="65">
                  <c:v>230424.83547234928</c:v>
                </c:pt>
                <c:pt idx="66">
                  <c:v>231280.76878057775</c:v>
                </c:pt>
                <c:pt idx="67">
                  <c:v>232054.0428511646</c:v>
                </c:pt>
                <c:pt idx="68">
                  <c:v>231870.20921935834</c:v>
                </c:pt>
                <c:pt idx="69">
                  <c:v>230994.9429693676</c:v>
                </c:pt>
                <c:pt idx="70">
                  <c:v>229506.23475214877</c:v>
                </c:pt>
                <c:pt idx="71">
                  <c:v>229687.88275943522</c:v>
                </c:pt>
                <c:pt idx="72">
                  <c:v>230370.12680624492</c:v>
                </c:pt>
                <c:pt idx="73">
                  <c:v>232442.47025479694</c:v>
                </c:pt>
                <c:pt idx="74">
                  <c:v>232959.67260730144</c:v>
                </c:pt>
                <c:pt idx="75">
                  <c:v>230471.2201287457</c:v>
                </c:pt>
                <c:pt idx="76">
                  <c:v>227122.42870966965</c:v>
                </c:pt>
                <c:pt idx="77">
                  <c:v>225299.37335934697</c:v>
                </c:pt>
                <c:pt idx="78">
                  <c:v>226779.78825724893</c:v>
                </c:pt>
                <c:pt idx="79">
                  <c:v>228634.5219579741</c:v>
                </c:pt>
                <c:pt idx="80">
                  <c:v>228651.27242536124</c:v>
                </c:pt>
                <c:pt idx="81">
                  <c:v>229013.05530975264</c:v>
                </c:pt>
                <c:pt idx="82">
                  <c:v>227648.0261079874</c:v>
                </c:pt>
                <c:pt idx="83">
                  <c:v>227811.28148586862</c:v>
                </c:pt>
                <c:pt idx="84">
                  <c:v>228593.1361574074</c:v>
                </c:pt>
                <c:pt idx="85">
                  <c:v>229428.70803814413</c:v>
                </c:pt>
                <c:pt idx="86">
                  <c:v>231654.721887049</c:v>
                </c:pt>
                <c:pt idx="87">
                  <c:v>232892.99658583337</c:v>
                </c:pt>
                <c:pt idx="88">
                  <c:v>235600.2732888748</c:v>
                </c:pt>
                <c:pt idx="89">
                  <c:v>235645.70578993598</c:v>
                </c:pt>
                <c:pt idx="90">
                  <c:v>235580.81631758754</c:v>
                </c:pt>
                <c:pt idx="91">
                  <c:v>234923.2893182998</c:v>
                </c:pt>
                <c:pt idx="92">
                  <c:v>235415.75964768144</c:v>
                </c:pt>
                <c:pt idx="93">
                  <c:v>235727.07124008628</c:v>
                </c:pt>
                <c:pt idx="94">
                  <c:v>236006.19729885878</c:v>
                </c:pt>
                <c:pt idx="95">
                  <c:v>236753.41979987113</c:v>
                </c:pt>
                <c:pt idx="96">
                  <c:v>237869.62486007067</c:v>
                </c:pt>
                <c:pt idx="97">
                  <c:v>239950.2348998467</c:v>
                </c:pt>
                <c:pt idx="98">
                  <c:v>241125.8136307426</c:v>
                </c:pt>
                <c:pt idx="99">
                  <c:v>241757.8088319019</c:v>
                </c:pt>
                <c:pt idx="100">
                  <c:v>241568.9267941045</c:v>
                </c:pt>
                <c:pt idx="101">
                  <c:v>241752.16353627777</c:v>
                </c:pt>
                <c:pt idx="102">
                  <c:v>242679.41167363912</c:v>
                </c:pt>
                <c:pt idx="103">
                  <c:v>244397.9973419351</c:v>
                </c:pt>
                <c:pt idx="104">
                  <c:v>245999.4350348419</c:v>
                </c:pt>
                <c:pt idx="105">
                  <c:v>247632.0762905723</c:v>
                </c:pt>
                <c:pt idx="106">
                  <c:v>248993.38191705084</c:v>
                </c:pt>
                <c:pt idx="107">
                  <c:v>251477.1720329867</c:v>
                </c:pt>
                <c:pt idx="108">
                  <c:v>255324.10228316364</c:v>
                </c:pt>
                <c:pt idx="109">
                  <c:v>257766.57753543512</c:v>
                </c:pt>
                <c:pt idx="110">
                  <c:v>260567.27656439063</c:v>
                </c:pt>
                <c:pt idx="111">
                  <c:v>262124.03024575635</c:v>
                </c:pt>
                <c:pt idx="112">
                  <c:v>265183.59093759174</c:v>
                </c:pt>
                <c:pt idx="113">
                  <c:v>267845.42382551293</c:v>
                </c:pt>
                <c:pt idx="114">
                  <c:v>269538.4287681874</c:v>
                </c:pt>
                <c:pt idx="115">
                  <c:v>271528.7294820417</c:v>
                </c:pt>
                <c:pt idx="116">
                  <c:v>273104.28647625336</c:v>
                </c:pt>
                <c:pt idx="117">
                  <c:v>274147.66976523044</c:v>
                </c:pt>
                <c:pt idx="118">
                  <c:v>273995.7029354958</c:v>
                </c:pt>
                <c:pt idx="119">
                  <c:v>273750.6691654208</c:v>
                </c:pt>
                <c:pt idx="120">
                  <c:v>274445.21824172954</c:v>
                </c:pt>
                <c:pt idx="121">
                  <c:v>275363.95540165796</c:v>
                </c:pt>
                <c:pt idx="122">
                  <c:v>275353.44712546346</c:v>
                </c:pt>
                <c:pt idx="123">
                  <c:v>275961.46266884584</c:v>
                </c:pt>
              </c:numCache>
            </c:numRef>
          </c:val>
          <c:smooth val="0"/>
        </c:ser>
        <c:marker val="1"/>
        <c:axId val="34250667"/>
        <c:axId val="39820548"/>
      </c:lineChart>
      <c:dateAx>
        <c:axId val="34250667"/>
        <c:scaling>
          <c:orientation val="minMax"/>
        </c:scaling>
        <c:axPos val="b"/>
        <c:delete val="0"/>
        <c:numFmt formatCode="mmm-yy" sourceLinked="0"/>
        <c:majorTickMark val="out"/>
        <c:minorTickMark val="none"/>
        <c:tickLblPos val="nextTo"/>
        <c:spPr>
          <a:ln w="25400">
            <a:solidFill>
              <a:srgbClr val="969696"/>
            </a:solidFill>
          </a:ln>
        </c:spPr>
        <c:txPr>
          <a:bodyPr vert="horz" rot="-2700000"/>
          <a:lstStyle/>
          <a:p>
            <a:pPr>
              <a:defRPr lang="en-US" cap="none" sz="1000" b="0" i="0" u="none" baseline="0">
                <a:solidFill>
                  <a:srgbClr val="000000"/>
                </a:solidFill>
              </a:defRPr>
            </a:pPr>
          </a:p>
        </c:txPr>
        <c:crossAx val="39820548"/>
        <c:crosses val="autoZero"/>
        <c:auto val="0"/>
        <c:baseTimeUnit val="months"/>
        <c:majorUnit val="1"/>
        <c:majorTimeUnit val="years"/>
        <c:minorUnit val="6"/>
        <c:minorTimeUnit val="months"/>
        <c:noMultiLvlLbl val="0"/>
      </c:dateAx>
      <c:valAx>
        <c:axId val="3982054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1000" b="0" i="0" u="none" baseline="0">
                <a:solidFill>
                  <a:srgbClr val="000000"/>
                </a:solidFill>
              </a:defRPr>
            </a:pPr>
          </a:p>
        </c:txPr>
        <c:crossAx val="34250667"/>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Index</a:t>
            </a:r>
          </a:p>
        </c:rich>
      </c:tx>
      <c:layout>
        <c:manualLayout>
          <c:xMode val="factor"/>
          <c:yMode val="factor"/>
          <c:x val="0"/>
          <c:y val="0"/>
        </c:manualLayout>
      </c:layout>
      <c:spPr>
        <a:noFill/>
        <a:ln>
          <a:noFill/>
        </a:ln>
      </c:spPr>
    </c:title>
    <c:plotArea>
      <c:layout>
        <c:manualLayout>
          <c:xMode val="edge"/>
          <c:yMode val="edge"/>
          <c:x val="0.03575"/>
          <c:y val="0.1415"/>
          <c:w val="0.966"/>
          <c:h val="0.830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DATA!$D$10:$D$133</c:f>
              <c:strCache>
                <c:ptCount val="12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strCache>
            </c:strRef>
          </c:cat>
          <c:val>
            <c:numRef>
              <c:f>DATA!$F$10:$F$133</c:f>
              <c:numCache>
                <c:ptCount val="124"/>
                <c:pt idx="0">
                  <c:v>194.62735231124256</c:v>
                </c:pt>
                <c:pt idx="1">
                  <c:v>195.71951856089433</c:v>
                </c:pt>
                <c:pt idx="2">
                  <c:v>195.65516149145765</c:v>
                </c:pt>
                <c:pt idx="3">
                  <c:v>195.7536814737519</c:v>
                </c:pt>
                <c:pt idx="4">
                  <c:v>195.1941450539802</c:v>
                </c:pt>
                <c:pt idx="5">
                  <c:v>195.79266083485751</c:v>
                </c:pt>
                <c:pt idx="6">
                  <c:v>195.86678792110564</c:v>
                </c:pt>
                <c:pt idx="7">
                  <c:v>196.1748084285695</c:v>
                </c:pt>
                <c:pt idx="8">
                  <c:v>196.73644107300817</c:v>
                </c:pt>
                <c:pt idx="9">
                  <c:v>197.93768735981905</c:v>
                </c:pt>
                <c:pt idx="10">
                  <c:v>198.88393867751313</c:v>
                </c:pt>
                <c:pt idx="11">
                  <c:v>200.6449220820266</c:v>
                </c:pt>
                <c:pt idx="12">
                  <c:v>201.660622427728</c:v>
                </c:pt>
                <c:pt idx="13">
                  <c:v>203.3743720910095</c:v>
                </c:pt>
                <c:pt idx="14">
                  <c:v>204.5109404123183</c:v>
                </c:pt>
                <c:pt idx="15">
                  <c:v>205.86088855823485</c:v>
                </c:pt>
                <c:pt idx="16">
                  <c:v>206.82618239242632</c:v>
                </c:pt>
                <c:pt idx="17">
                  <c:v>207.5106480498671</c:v>
                </c:pt>
                <c:pt idx="18">
                  <c:v>208.38762346278432</c:v>
                </c:pt>
                <c:pt idx="19">
                  <c:v>209.56723336142525</c:v>
                </c:pt>
                <c:pt idx="20">
                  <c:v>211.35313389513686</c:v>
                </c:pt>
                <c:pt idx="21">
                  <c:v>213.4431741158193</c:v>
                </c:pt>
                <c:pt idx="22">
                  <c:v>215.13957385038998</c:v>
                </c:pt>
                <c:pt idx="23">
                  <c:v>217.4753687139947</c:v>
                </c:pt>
                <c:pt idx="24">
                  <c:v>219.4963175676654</c:v>
                </c:pt>
                <c:pt idx="25">
                  <c:v>222.23088683292534</c:v>
                </c:pt>
                <c:pt idx="26">
                  <c:v>223.69985806652087</c:v>
                </c:pt>
                <c:pt idx="27">
                  <c:v>225.57987470793844</c:v>
                </c:pt>
                <c:pt idx="28">
                  <c:v>226.86859558434853</c:v>
                </c:pt>
                <c:pt idx="29">
                  <c:v>228.8121942029027</c:v>
                </c:pt>
                <c:pt idx="30">
                  <c:v>229.70110533624273</c:v>
                </c:pt>
                <c:pt idx="31">
                  <c:v>231.63024910754189</c:v>
                </c:pt>
                <c:pt idx="32">
                  <c:v>233.3844211508665</c:v>
                </c:pt>
                <c:pt idx="33">
                  <c:v>234.6639409648107</c:v>
                </c:pt>
                <c:pt idx="34">
                  <c:v>234.3124214252294</c:v>
                </c:pt>
                <c:pt idx="35">
                  <c:v>234.5554226427361</c:v>
                </c:pt>
                <c:pt idx="36">
                  <c:v>235.08607692624295</c:v>
                </c:pt>
                <c:pt idx="37">
                  <c:v>236.0262065353474</c:v>
                </c:pt>
                <c:pt idx="38">
                  <c:v>235.36357249410756</c:v>
                </c:pt>
                <c:pt idx="39">
                  <c:v>234.9646059082588</c:v>
                </c:pt>
                <c:pt idx="40">
                  <c:v>233.59982115088272</c:v>
                </c:pt>
                <c:pt idx="41">
                  <c:v>231.70231644185003</c:v>
                </c:pt>
                <c:pt idx="42">
                  <c:v>228.29023817726642</c:v>
                </c:pt>
                <c:pt idx="43">
                  <c:v>225.15243614995225</c:v>
                </c:pt>
                <c:pt idx="44">
                  <c:v>221.48541943200692</c:v>
                </c:pt>
                <c:pt idx="45">
                  <c:v>217.48473866199436</c:v>
                </c:pt>
                <c:pt idx="46">
                  <c:v>212.75837283437744</c:v>
                </c:pt>
                <c:pt idx="47">
                  <c:v>209.32275036057624</c:v>
                </c:pt>
                <c:pt idx="48">
                  <c:v>207.65154446126556</c:v>
                </c:pt>
                <c:pt idx="49">
                  <c:v>206.21221703007225</c:v>
                </c:pt>
                <c:pt idx="50">
                  <c:v>204.5761323744161</c:v>
                </c:pt>
                <c:pt idx="51">
                  <c:v>203.85994099617466</c:v>
                </c:pt>
                <c:pt idx="52">
                  <c:v>204.57187084093127</c:v>
                </c:pt>
                <c:pt idx="53">
                  <c:v>206.24661600047853</c:v>
                </c:pt>
                <c:pt idx="54">
                  <c:v>207.90572168605794</c:v>
                </c:pt>
                <c:pt idx="55">
                  <c:v>210.20884329377031</c:v>
                </c:pt>
                <c:pt idx="56">
                  <c:v>213.0717725018242</c:v>
                </c:pt>
                <c:pt idx="57">
                  <c:v>215.54774413882808</c:v>
                </c:pt>
                <c:pt idx="58">
                  <c:v>216.1690894757539</c:v>
                </c:pt>
                <c:pt idx="59">
                  <c:v>220.43515255434104</c:v>
                </c:pt>
                <c:pt idx="60">
                  <c:v>223.88206549650565</c:v>
                </c:pt>
                <c:pt idx="61">
                  <c:v>227.5437122339055</c:v>
                </c:pt>
                <c:pt idx="62">
                  <c:v>226.2066132380436</c:v>
                </c:pt>
                <c:pt idx="63">
                  <c:v>225.37057330961676</c:v>
                </c:pt>
                <c:pt idx="64">
                  <c:v>225.61584661786782</c:v>
                </c:pt>
                <c:pt idx="65">
                  <c:v>226.49593781519667</c:v>
                </c:pt>
                <c:pt idx="66">
                  <c:v>227.24206228750052</c:v>
                </c:pt>
                <c:pt idx="67">
                  <c:v>228.03145740413743</c:v>
                </c:pt>
                <c:pt idx="68">
                  <c:v>227.9339884151287</c:v>
                </c:pt>
                <c:pt idx="69">
                  <c:v>227.0859978618041</c:v>
                </c:pt>
                <c:pt idx="70">
                  <c:v>225.56487749874094</c:v>
                </c:pt>
                <c:pt idx="71">
                  <c:v>225.59589226530605</c:v>
                </c:pt>
                <c:pt idx="72">
                  <c:v>226.21448689502083</c:v>
                </c:pt>
                <c:pt idx="73">
                  <c:v>228.03901527316674</c:v>
                </c:pt>
                <c:pt idx="74">
                  <c:v>228.50290857747663</c:v>
                </c:pt>
                <c:pt idx="75">
                  <c:v>226.1624434085843</c:v>
                </c:pt>
                <c:pt idx="76">
                  <c:v>223.10245023101157</c:v>
                </c:pt>
                <c:pt idx="77">
                  <c:v>221.419356486959</c:v>
                </c:pt>
                <c:pt idx="78">
                  <c:v>222.7809651064646</c:v>
                </c:pt>
                <c:pt idx="79">
                  <c:v>224.5134764216731</c:v>
                </c:pt>
                <c:pt idx="80">
                  <c:v>224.47194293898409</c:v>
                </c:pt>
                <c:pt idx="81">
                  <c:v>224.84055957383188</c:v>
                </c:pt>
                <c:pt idx="82">
                  <c:v>223.57918825345632</c:v>
                </c:pt>
                <c:pt idx="83">
                  <c:v>223.82223345964798</c:v>
                </c:pt>
                <c:pt idx="84">
                  <c:v>224.5837290231266</c:v>
                </c:pt>
                <c:pt idx="85">
                  <c:v>225.47289468289003</c:v>
                </c:pt>
                <c:pt idx="86">
                  <c:v>227.46584340063706</c:v>
                </c:pt>
                <c:pt idx="87">
                  <c:v>228.57516065533184</c:v>
                </c:pt>
                <c:pt idx="88">
                  <c:v>231.10966484623478</c:v>
                </c:pt>
                <c:pt idx="89">
                  <c:v>231.25113580115251</c:v>
                </c:pt>
                <c:pt idx="90">
                  <c:v>231.28179018190653</c:v>
                </c:pt>
                <c:pt idx="91">
                  <c:v>230.61219111836155</c:v>
                </c:pt>
                <c:pt idx="92">
                  <c:v>231.1264233552801</c:v>
                </c:pt>
                <c:pt idx="93">
                  <c:v>231.50272434027258</c:v>
                </c:pt>
                <c:pt idx="94">
                  <c:v>231.74704485912807</c:v>
                </c:pt>
                <c:pt idx="95">
                  <c:v>232.3455763896189</c:v>
                </c:pt>
                <c:pt idx="96">
                  <c:v>233.25960339278905</c:v>
                </c:pt>
                <c:pt idx="97">
                  <c:v>235.1989609148119</c:v>
                </c:pt>
                <c:pt idx="98">
                  <c:v>236.28685896282238</c:v>
                </c:pt>
                <c:pt idx="99">
                  <c:v>236.89670753239997</c:v>
                </c:pt>
                <c:pt idx="100">
                  <c:v>236.82153538151252</c:v>
                </c:pt>
                <c:pt idx="101">
                  <c:v>237.0157062791517</c:v>
                </c:pt>
                <c:pt idx="102">
                  <c:v>237.88809337716964</c:v>
                </c:pt>
                <c:pt idx="103">
                  <c:v>239.49310045434225</c:v>
                </c:pt>
                <c:pt idx="104">
                  <c:v>240.78608475154275</c:v>
                </c:pt>
                <c:pt idx="105">
                  <c:v>242.11516013651845</c:v>
                </c:pt>
                <c:pt idx="106">
                  <c:v>242.89825519505004</c:v>
                </c:pt>
                <c:pt idx="107">
                  <c:v>244.05714356603428</c:v>
                </c:pt>
                <c:pt idx="108">
                  <c:v>247.81550641795667</c:v>
                </c:pt>
                <c:pt idx="109">
                  <c:v>250.16862266013905</c:v>
                </c:pt>
                <c:pt idx="110">
                  <c:v>252.76880346879523</c:v>
                </c:pt>
                <c:pt idx="111">
                  <c:v>254.3262087206459</c:v>
                </c:pt>
                <c:pt idx="112">
                  <c:v>257.24647866231555</c:v>
                </c:pt>
                <c:pt idx="113">
                  <c:v>260.0693320155608</c:v>
                </c:pt>
                <c:pt idx="114">
                  <c:v>261.52956997641786</c:v>
                </c:pt>
                <c:pt idx="115">
                  <c:v>263.4723034085965</c:v>
                </c:pt>
                <c:pt idx="116">
                  <c:v>264.90468985685754</c:v>
                </c:pt>
                <c:pt idx="117">
                  <c:v>266.07004962307025</c:v>
                </c:pt>
                <c:pt idx="118">
                  <c:v>266.3469178741397</c:v>
                </c:pt>
                <c:pt idx="119">
                  <c:v>265.6588617519742</c:v>
                </c:pt>
                <c:pt idx="120">
                  <c:v>266.33288062325437</c:v>
                </c:pt>
                <c:pt idx="121">
                  <c:v>267.2244607932679</c:v>
                </c:pt>
                <c:pt idx="122">
                  <c:v>267.21426313164636</c:v>
                </c:pt>
                <c:pt idx="123">
                  <c:v>267.80430631829836</c:v>
                </c:pt>
              </c:numCache>
            </c:numRef>
          </c:val>
          <c:smooth val="0"/>
        </c:ser>
        <c:marker val="1"/>
        <c:axId val="22840613"/>
        <c:axId val="4238926"/>
      </c:lineChart>
      <c:dateAx>
        <c:axId val="22840613"/>
        <c:scaling>
          <c:orientation val="minMax"/>
        </c:scaling>
        <c:axPos val="b"/>
        <c:delete val="0"/>
        <c:numFmt formatCode="mmm-yy" sourceLinked="0"/>
        <c:majorTickMark val="out"/>
        <c:minorTickMark val="none"/>
        <c:tickLblPos val="nextTo"/>
        <c:spPr>
          <a:ln w="25400">
            <a:solidFill>
              <a:srgbClr val="969696"/>
            </a:solidFill>
          </a:ln>
        </c:spPr>
        <c:txPr>
          <a:bodyPr vert="horz" rot="-2700000"/>
          <a:lstStyle/>
          <a:p>
            <a:pPr>
              <a:defRPr lang="en-US" cap="none" sz="1000" b="0" i="0" u="none" baseline="0">
                <a:solidFill>
                  <a:srgbClr val="000000"/>
                </a:solidFill>
              </a:defRPr>
            </a:pPr>
          </a:p>
        </c:txPr>
        <c:crossAx val="4238926"/>
        <c:crosses val="autoZero"/>
        <c:auto val="0"/>
        <c:baseTimeUnit val="months"/>
        <c:majorUnit val="1"/>
        <c:majorTimeUnit val="years"/>
        <c:minorUnit val="6"/>
        <c:minorTimeUnit val="months"/>
        <c:noMultiLvlLbl val="0"/>
      </c:dateAx>
      <c:valAx>
        <c:axId val="4238926"/>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000" b="0" i="0" u="none" baseline="0">
                <a:solidFill>
                  <a:srgbClr val="000000"/>
                </a:solidFill>
              </a:defRPr>
            </a:pPr>
          </a:p>
        </c:txPr>
        <c:crossAx val="22840613"/>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Monthly %</a:t>
            </a:r>
          </a:p>
        </c:rich>
      </c:tx>
      <c:layout>
        <c:manualLayout>
          <c:xMode val="factor"/>
          <c:yMode val="factor"/>
          <c:x val="0.0015"/>
          <c:y val="0"/>
        </c:manualLayout>
      </c:layout>
      <c:spPr>
        <a:noFill/>
        <a:ln>
          <a:noFill/>
        </a:ln>
      </c:spPr>
    </c:title>
    <c:plotArea>
      <c:layout>
        <c:manualLayout>
          <c:xMode val="edge"/>
          <c:yMode val="edge"/>
          <c:x val="0.034"/>
          <c:y val="0.142"/>
          <c:w val="0.9675"/>
          <c:h val="0.83"/>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DATA!$D$10:$D$133</c:f>
              <c:strCache>
                <c:ptCount val="12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strCache>
            </c:strRef>
          </c:cat>
          <c:val>
            <c:numRef>
              <c:f>DATA!$G$10:$G$133</c:f>
              <c:numCache>
                <c:ptCount val="124"/>
                <c:pt idx="0">
                  <c:v>0.391470162117713</c:v>
                </c:pt>
                <c:pt idx="1">
                  <c:v>0.5603353080281863</c:v>
                </c:pt>
                <c:pt idx="2">
                  <c:v>-0.03780201367879954</c:v>
                </c:pt>
                <c:pt idx="3">
                  <c:v>0.022634253819234118</c:v>
                </c:pt>
                <c:pt idx="4">
                  <c:v>-0.33776337190721506</c:v>
                </c:pt>
                <c:pt idx="5">
                  <c:v>0.26090331770880937</c:v>
                </c:pt>
                <c:pt idx="6">
                  <c:v>0.011578825419334748</c:v>
                </c:pt>
                <c:pt idx="7">
                  <c:v>0.1577843644739403</c:v>
                </c:pt>
                <c:pt idx="8">
                  <c:v>0.2866745216987283</c:v>
                </c:pt>
                <c:pt idx="9">
                  <c:v>0.5847562167146805</c:v>
                </c:pt>
                <c:pt idx="10">
                  <c:v>0.48174050618072783</c:v>
                </c:pt>
                <c:pt idx="11">
                  <c:v>0.8963496139742233</c:v>
                </c:pt>
                <c:pt idx="12">
                  <c:v>0.5065719520485317</c:v>
                </c:pt>
                <c:pt idx="13">
                  <c:v>0.865464720584086</c:v>
                </c:pt>
                <c:pt idx="14">
                  <c:v>0.551624117890384</c:v>
                </c:pt>
                <c:pt idx="15">
                  <c:v>0.6874657781144293</c:v>
                </c:pt>
                <c:pt idx="16">
                  <c:v>0.44146066592875854</c:v>
                </c:pt>
                <c:pt idx="17">
                  <c:v>0.3391577315777283</c:v>
                </c:pt>
                <c:pt idx="18">
                  <c:v>0.4339398686381628</c:v>
                </c:pt>
                <c:pt idx="19">
                  <c:v>0.5708982683448056</c:v>
                </c:pt>
                <c:pt idx="20">
                  <c:v>0.849597214804561</c:v>
                </c:pt>
                <c:pt idx="21">
                  <c:v>0.9845717882650717</c:v>
                </c:pt>
                <c:pt idx="22">
                  <c:v>0.8326411180075866</c:v>
                </c:pt>
                <c:pt idx="23">
                  <c:v>1.115582174958945</c:v>
                </c:pt>
                <c:pt idx="24">
                  <c:v>0.9490210376750525</c:v>
                </c:pt>
                <c:pt idx="25">
                  <c:v>1.2840554986019725</c:v>
                </c:pt>
                <c:pt idx="26">
                  <c:v>0.6934814527275392</c:v>
                </c:pt>
                <c:pt idx="27">
                  <c:v>0.8520813287802724</c:v>
                </c:pt>
                <c:pt idx="28">
                  <c:v>0.5347827023680622</c:v>
                </c:pt>
                <c:pt idx="29">
                  <c:v>0.8669441800548014</c:v>
                </c:pt>
                <c:pt idx="30">
                  <c:v>0.3979677877506731</c:v>
                </c:pt>
                <c:pt idx="31">
                  <c:v>0.8656357077444028</c:v>
                </c:pt>
                <c:pt idx="32">
                  <c:v>0.7547083576666296</c:v>
                </c:pt>
                <c:pt idx="33">
                  <c:v>0.5494252814088441</c:v>
                </c:pt>
                <c:pt idx="34">
                  <c:v>-0.13943507071772387</c:v>
                </c:pt>
                <c:pt idx="35">
                  <c:v>0.11718935703697753</c:v>
                </c:pt>
                <c:pt idx="36">
                  <c:v>0.2803290721063263</c:v>
                </c:pt>
                <c:pt idx="37">
                  <c:v>0.4253823122167404</c:v>
                </c:pt>
                <c:pt idx="38">
                  <c:v>-0.26888142785492164</c:v>
                </c:pt>
                <c:pt idx="39">
                  <c:v>-0.2326198368250516</c:v>
                </c:pt>
                <c:pt idx="40">
                  <c:v>-0.5821608771548483</c:v>
                </c:pt>
                <c:pt idx="41">
                  <c:v>-0.770965626820157</c:v>
                </c:pt>
                <c:pt idx="42">
                  <c:v>-1.422315042961614</c:v>
                </c:pt>
                <c:pt idx="43">
                  <c:v>-1.3828377262304627</c:v>
                </c:pt>
                <c:pt idx="44">
                  <c:v>-1.705667247943694</c:v>
                </c:pt>
                <c:pt idx="45">
                  <c:v>-1.8587256666039877</c:v>
                </c:pt>
                <c:pt idx="46">
                  <c:v>-2.2397230128612335</c:v>
                </c:pt>
                <c:pt idx="47">
                  <c:v>-1.568973015118857</c:v>
                </c:pt>
                <c:pt idx="48">
                  <c:v>-0.7688449096064431</c:v>
                </c:pt>
                <c:pt idx="49">
                  <c:v>-0.6198173599271968</c:v>
                </c:pt>
                <c:pt idx="50">
                  <c:v>-0.9005162755849483</c:v>
                </c:pt>
                <c:pt idx="51">
                  <c:v>-0.4081061195073943</c:v>
                </c:pt>
                <c:pt idx="52">
                  <c:v>0.32112271062186437</c:v>
                </c:pt>
                <c:pt idx="53">
                  <c:v>0.8614624433257632</c:v>
                </c:pt>
                <c:pt idx="54">
                  <c:v>0.8580469438243625</c:v>
                </c:pt>
                <c:pt idx="55">
                  <c:v>1.1531018010561382</c:v>
                </c:pt>
                <c:pt idx="56">
                  <c:v>1.3985047812790583</c:v>
                </c:pt>
                <c:pt idx="57">
                  <c:v>1.177705218764146</c:v>
                </c:pt>
                <c:pt idx="58">
                  <c:v>0.22169339592481663</c:v>
                </c:pt>
                <c:pt idx="59">
                  <c:v>2.0444998406078554</c:v>
                </c:pt>
                <c:pt idx="60">
                  <c:v>1.5857834710405427</c:v>
                </c:pt>
                <c:pt idx="61">
                  <c:v>1.7288537719565795</c:v>
                </c:pt>
                <c:pt idx="62">
                  <c:v>-0.6420602246748501</c:v>
                </c:pt>
                <c:pt idx="63">
                  <c:v>-0.36450021027881974</c:v>
                </c:pt>
                <c:pt idx="64">
                  <c:v>0.11289077541248105</c:v>
                </c:pt>
                <c:pt idx="65">
                  <c:v>0.4579709751032226</c:v>
                </c:pt>
                <c:pt idx="66">
                  <c:v>0.37145879109510815</c:v>
                </c:pt>
                <c:pt idx="67">
                  <c:v>0.3343443013718428</c:v>
                </c:pt>
                <c:pt idx="68">
                  <c:v>-0.0792201805870576</c:v>
                </c:pt>
                <c:pt idx="69">
                  <c:v>-0.37748111451553257</c:v>
                </c:pt>
                <c:pt idx="70">
                  <c:v>-0.6444765405172745</c:v>
                </c:pt>
                <c:pt idx="71">
                  <c:v>0.07914730834332317</c:v>
                </c:pt>
                <c:pt idx="72">
                  <c:v>0.2970309267573725</c:v>
                </c:pt>
                <c:pt idx="73">
                  <c:v>0.8995712583406998</c:v>
                </c:pt>
                <c:pt idx="74">
                  <c:v>0.2225076819815115</c:v>
                </c:pt>
                <c:pt idx="75">
                  <c:v>-1.068190236835747</c:v>
                </c:pt>
                <c:pt idx="76">
                  <c:v>-1.4530193475807351</c:v>
                </c:pt>
                <c:pt idx="77">
                  <c:v>-0.8026751742132348</c:v>
                </c:pt>
                <c:pt idx="78">
                  <c:v>0.6570878896945374</c:v>
                </c:pt>
                <c:pt idx="79">
                  <c:v>0.8178567036235336</c:v>
                </c:pt>
                <c:pt idx="80">
                  <c:v>0.007326307175176794</c:v>
                </c:pt>
                <c:pt idx="81">
                  <c:v>0.15822474135124764</c:v>
                </c:pt>
                <c:pt idx="82">
                  <c:v>-0.5960486400738034</c:v>
                </c:pt>
                <c:pt idx="83">
                  <c:v>0.07171394396532094</c:v>
                </c:pt>
                <c:pt idx="84">
                  <c:v>0.3432027889221416</c:v>
                </c:pt>
                <c:pt idx="85">
                  <c:v>0.3655279833780156</c:v>
                </c:pt>
                <c:pt idx="86">
                  <c:v>0.9702420712471422</c:v>
                </c:pt>
                <c:pt idx="87">
                  <c:v>0.5345346249355316</c:v>
                </c:pt>
                <c:pt idx="88">
                  <c:v>1.1624551801598102</c:v>
                </c:pt>
                <c:pt idx="89">
                  <c:v>0.01928372171515491</c:v>
                </c:pt>
                <c:pt idx="90">
                  <c:v>-0.027536878777794982</c:v>
                </c:pt>
                <c:pt idx="91">
                  <c:v>-0.27910888907071296</c:v>
                </c:pt>
                <c:pt idx="92">
                  <c:v>0.20963027157105785</c:v>
                </c:pt>
                <c:pt idx="93">
                  <c:v>0.13223906201977798</c:v>
                </c:pt>
                <c:pt idx="94">
                  <c:v>0.11841069305451413</c:v>
                </c:pt>
                <c:pt idx="95">
                  <c:v>0.31661138968573255</c:v>
                </c:pt>
                <c:pt idx="96">
                  <c:v>0.4714631202130448</c:v>
                </c:pt>
                <c:pt idx="97">
                  <c:v>0.8746850469033092</c:v>
                </c:pt>
                <c:pt idx="98">
                  <c:v>0.48992605962089897</c:v>
                </c:pt>
                <c:pt idx="99">
                  <c:v>0.2621018428691002</c:v>
                </c:pt>
                <c:pt idx="100">
                  <c:v>-0.07812861917884106</c:v>
                </c:pt>
                <c:pt idx="101">
                  <c:v>0.07585277817186409</c:v>
                </c:pt>
                <c:pt idx="102">
                  <c:v>0.3835531909199119</c:v>
                </c:pt>
                <c:pt idx="103">
                  <c:v>0.7081711861932405</c:v>
                </c:pt>
                <c:pt idx="104">
                  <c:v>0.6552581078094022</c:v>
                </c:pt>
                <c:pt idx="105">
                  <c:v>0.663676831411891</c:v>
                </c:pt>
                <c:pt idx="106">
                  <c:v>0.5497291170313474</c:v>
                </c:pt>
                <c:pt idx="107">
                  <c:v>0.9975325837227729</c:v>
                </c:pt>
                <c:pt idx="108">
                  <c:v>1.5297333825880344</c:v>
                </c:pt>
                <c:pt idx="109">
                  <c:v>0.9566175815092919</c:v>
                </c:pt>
                <c:pt idx="110">
                  <c:v>1.0865252802491483</c:v>
                </c:pt>
                <c:pt idx="111">
                  <c:v>0.5974478844357236</c:v>
                </c:pt>
                <c:pt idx="112">
                  <c:v>1.1672186975634702</c:v>
                </c:pt>
                <c:pt idx="113">
                  <c:v>1.0037698330088745</c:v>
                </c:pt>
                <c:pt idx="114">
                  <c:v>0.6320828328870078</c:v>
                </c:pt>
                <c:pt idx="115">
                  <c:v>0.7384107427464244</c:v>
                </c:pt>
                <c:pt idx="116">
                  <c:v>0.5802542505233959</c:v>
                </c:pt>
                <c:pt idx="117">
                  <c:v>0.3820457388052745</c:v>
                </c:pt>
                <c:pt idx="118">
                  <c:v>-0.05543247180060007</c:v>
                </c:pt>
                <c:pt idx="119">
                  <c:v>-0.08942978574108906</c:v>
                </c:pt>
                <c:pt idx="120">
                  <c:v>0.2537159373623439</c:v>
                </c:pt>
                <c:pt idx="121">
                  <c:v>0.3347615840474134</c:v>
                </c:pt>
                <c:pt idx="122">
                  <c:v>-0.00381614077963377</c:v>
                </c:pt>
                <c:pt idx="123">
                  <c:v>0.22081275892121255</c:v>
                </c:pt>
              </c:numCache>
            </c:numRef>
          </c:val>
          <c:smooth val="0"/>
        </c:ser>
        <c:marker val="1"/>
        <c:axId val="38150335"/>
        <c:axId val="7808696"/>
      </c:lineChart>
      <c:dateAx>
        <c:axId val="38150335"/>
        <c:scaling>
          <c:orientation val="minMax"/>
        </c:scaling>
        <c:axPos val="b"/>
        <c:delete val="0"/>
        <c:numFmt formatCode="mmm-yy" sourceLinked="0"/>
        <c:majorTickMark val="cross"/>
        <c:minorTickMark val="none"/>
        <c:tickLblPos val="low"/>
        <c:spPr>
          <a:ln w="25400">
            <a:solidFill>
              <a:srgbClr val="969696"/>
            </a:solidFill>
          </a:ln>
        </c:spPr>
        <c:txPr>
          <a:bodyPr vert="horz" rot="-2700000"/>
          <a:lstStyle/>
          <a:p>
            <a:pPr>
              <a:defRPr lang="en-US" cap="none" sz="1000" b="0" i="0" u="none" baseline="0">
                <a:solidFill>
                  <a:srgbClr val="000000"/>
                </a:solidFill>
              </a:defRPr>
            </a:pPr>
          </a:p>
        </c:txPr>
        <c:crossAx val="7808696"/>
        <c:crosses val="autoZero"/>
        <c:auto val="0"/>
        <c:baseTimeUnit val="months"/>
        <c:majorUnit val="1"/>
        <c:majorTimeUnit val="years"/>
        <c:minorUnit val="6"/>
        <c:minorTimeUnit val="months"/>
        <c:noMultiLvlLbl val="0"/>
      </c:dateAx>
      <c:valAx>
        <c:axId val="7808696"/>
        <c:scaling>
          <c:orientation val="minMax"/>
        </c:scaling>
        <c:axPos val="l"/>
        <c:majorGridlines>
          <c:spPr>
            <a:ln w="3175">
              <a:solidFill>
                <a:srgbClr val="C0C0C0"/>
              </a:solidFill>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000" b="0" i="0" u="none" baseline="0">
                <a:solidFill>
                  <a:srgbClr val="000000"/>
                </a:solidFill>
              </a:defRPr>
            </a:pPr>
          </a:p>
        </c:txPr>
        <c:crossAx val="38150335"/>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Annual %</a:t>
            </a:r>
          </a:p>
        </c:rich>
      </c:tx>
      <c:layout>
        <c:manualLayout>
          <c:xMode val="factor"/>
          <c:yMode val="factor"/>
          <c:x val="-0.0015"/>
          <c:y val="0"/>
        </c:manualLayout>
      </c:layout>
      <c:spPr>
        <a:noFill/>
        <a:ln>
          <a:noFill/>
        </a:ln>
      </c:spPr>
    </c:title>
    <c:plotArea>
      <c:layout>
        <c:manualLayout>
          <c:xMode val="edge"/>
          <c:yMode val="edge"/>
          <c:x val="0.0155"/>
          <c:y val="0.126"/>
          <c:w val="0.969"/>
          <c:h val="0.846"/>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DATA!$D$10:$D$133</c:f>
              <c:strCache>
                <c:ptCount val="124"/>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strCache>
            </c:strRef>
          </c:cat>
          <c:val>
            <c:numRef>
              <c:f>DATA!$H$10:$H$133</c:f>
              <c:numCache>
                <c:ptCount val="124"/>
                <c:pt idx="0">
                  <c:v>11.990753924053749</c:v>
                </c:pt>
                <c:pt idx="1">
                  <c:v>11.10939725725055</c:v>
                </c:pt>
                <c:pt idx="2">
                  <c:v>9.613123437798407</c:v>
                </c:pt>
                <c:pt idx="3">
                  <c:v>8.394685661293806</c:v>
                </c:pt>
                <c:pt idx="4">
                  <c:v>6.755458893792394</c:v>
                </c:pt>
                <c:pt idx="5">
                  <c:v>5.877265967600991</c:v>
                </c:pt>
                <c:pt idx="6">
                  <c:v>4.801228490875715</c:v>
                </c:pt>
                <c:pt idx="7">
                  <c:v>3.84578791931321</c:v>
                </c:pt>
                <c:pt idx="8">
                  <c:v>3.2832369083695596</c:v>
                </c:pt>
                <c:pt idx="9">
                  <c:v>2.948710358581309</c:v>
                </c:pt>
                <c:pt idx="10">
                  <c:v>2.921569124754612</c:v>
                </c:pt>
                <c:pt idx="11">
                  <c:v>3.3220103988392964</c:v>
                </c:pt>
                <c:pt idx="12">
                  <c:v>3.440472139831357</c:v>
                </c:pt>
                <c:pt idx="13">
                  <c:v>3.754340728294707</c:v>
                </c:pt>
                <c:pt idx="14">
                  <c:v>4.366127192787587</c:v>
                </c:pt>
                <c:pt idx="15">
                  <c:v>5.059829092802474</c:v>
                </c:pt>
                <c:pt idx="16">
                  <c:v>5.881255011082274</c:v>
                </c:pt>
                <c:pt idx="17">
                  <c:v>5.963896153106958</c:v>
                </c:pt>
                <c:pt idx="18">
                  <c:v>6.411394555275777</c:v>
                </c:pt>
                <c:pt idx="19">
                  <c:v>6.850302293700821</c:v>
                </c:pt>
                <c:pt idx="20">
                  <c:v>7.450067518873652</c:v>
                </c:pt>
                <c:pt idx="21">
                  <c:v>7.877172099866314</c:v>
                </c:pt>
                <c:pt idx="22">
                  <c:v>8.253898911138705</c:v>
                </c:pt>
                <c:pt idx="23">
                  <c:v>8.48911831784342</c:v>
                </c:pt>
                <c:pt idx="24">
                  <c:v>8.966708093993162</c:v>
                </c:pt>
                <c:pt idx="25">
                  <c:v>9.418918959679118</c:v>
                </c:pt>
                <c:pt idx="26">
                  <c:v>9.57328619502266</c:v>
                </c:pt>
                <c:pt idx="27">
                  <c:v>9.752429315825893</c:v>
                </c:pt>
                <c:pt idx="28">
                  <c:v>9.854402347082186</c:v>
                </c:pt>
                <c:pt idx="29">
                  <c:v>10.4322392173043</c:v>
                </c:pt>
                <c:pt idx="30">
                  <c:v>10.392686079720463</c:v>
                </c:pt>
                <c:pt idx="31">
                  <c:v>10.716207676761044</c:v>
                </c:pt>
                <c:pt idx="32">
                  <c:v>10.612035377582501</c:v>
                </c:pt>
                <c:pt idx="33">
                  <c:v>10.135403750013367</c:v>
                </c:pt>
                <c:pt idx="34">
                  <c:v>9.073644360058069</c:v>
                </c:pt>
                <c:pt idx="35">
                  <c:v>7.996675402244691</c:v>
                </c:pt>
                <c:pt idx="36">
                  <c:v>7.281299379700982</c:v>
                </c:pt>
                <c:pt idx="37">
                  <c:v>6.371782331588818</c:v>
                </c:pt>
                <c:pt idx="38">
                  <c:v>5.355149940093071</c:v>
                </c:pt>
                <c:pt idx="39">
                  <c:v>4.222016618134262</c:v>
                </c:pt>
                <c:pt idx="40">
                  <c:v>3.064107791184398</c:v>
                </c:pt>
                <c:pt idx="41">
                  <c:v>1.390519736542231</c:v>
                </c:pt>
                <c:pt idx="42">
                  <c:v>-0.4477587300458339</c:v>
                </c:pt>
                <c:pt idx="43">
                  <c:v>-2.6669542788323497</c:v>
                </c:pt>
                <c:pt idx="44">
                  <c:v>-5.043774729366561</c:v>
                </c:pt>
                <c:pt idx="45">
                  <c:v>-7.317968970310432</c:v>
                </c:pt>
                <c:pt idx="46">
                  <c:v>-9.267276510908445</c:v>
                </c:pt>
                <c:pt idx="47">
                  <c:v>-10.795386771025036</c:v>
                </c:pt>
                <c:pt idx="48">
                  <c:v>-11.728682065472029</c:v>
                </c:pt>
                <c:pt idx="49">
                  <c:v>-12.647385588830758</c:v>
                </c:pt>
                <c:pt idx="50">
                  <c:v>-13.20062269368188</c:v>
                </c:pt>
                <c:pt idx="51">
                  <c:v>-13.353298849332305</c:v>
                </c:pt>
                <c:pt idx="52">
                  <c:v>-12.56605036581135</c:v>
                </c:pt>
                <c:pt idx="53">
                  <c:v>-11.12766456907167</c:v>
                </c:pt>
                <c:pt idx="54">
                  <c:v>-9.071812927983686</c:v>
                </c:pt>
                <c:pt idx="55">
                  <c:v>-6.733595335590351</c:v>
                </c:pt>
                <c:pt idx="56">
                  <c:v>-3.788207168037289</c:v>
                </c:pt>
                <c:pt idx="57">
                  <c:v>-0.8114732579070676</c:v>
                </c:pt>
                <c:pt idx="58">
                  <c:v>1.6859037423485859</c:v>
                </c:pt>
                <c:pt idx="59">
                  <c:v>5.418865433782045</c:v>
                </c:pt>
                <c:pt idx="60">
                  <c:v>7.920320265985438</c:v>
                </c:pt>
                <c:pt idx="61">
                  <c:v>10.470822126807803</c:v>
                </c:pt>
                <c:pt idx="62">
                  <c:v>10.75893515580286</c:v>
                </c:pt>
                <c:pt idx="63">
                  <c:v>10.80743050903365</c:v>
                </c:pt>
                <c:pt idx="64">
                  <c:v>10.577432627560285</c:v>
                </c:pt>
                <c:pt idx="65">
                  <c:v>10.135072884182136</c:v>
                </c:pt>
                <c:pt idx="66">
                  <c:v>9.603727857292355</c:v>
                </c:pt>
                <c:pt idx="67">
                  <c:v>8.716568960741554</c:v>
                </c:pt>
                <c:pt idx="68">
                  <c:v>7.132194634233869</c:v>
                </c:pt>
                <c:pt idx="69">
                  <c:v>5.485482795996603</c:v>
                </c:pt>
                <c:pt idx="70">
                  <c:v>4.573820352138071</c:v>
                </c:pt>
                <c:pt idx="71">
                  <c:v>2.559753714948627</c:v>
                </c:pt>
                <c:pt idx="72">
                  <c:v>1.2586450457530418</c:v>
                </c:pt>
                <c:pt idx="73">
                  <c:v>0.433195622356223</c:v>
                </c:pt>
                <c:pt idx="74">
                  <c:v>1.3071199196431564</c:v>
                </c:pt>
                <c:pt idx="75">
                  <c:v>0.5916238358465904</c:v>
                </c:pt>
                <c:pt idx="76">
                  <c:v>-0.9817743632548996</c:v>
                </c:pt>
                <c:pt idx="77">
                  <c:v>-2.224353161626709</c:v>
                </c:pt>
                <c:pt idx="78">
                  <c:v>-1.9461110178161931</c:v>
                </c:pt>
                <c:pt idx="79">
                  <c:v>-1.473588156955202</c:v>
                </c:pt>
                <c:pt idx="80">
                  <c:v>-1.388249402471473</c:v>
                </c:pt>
                <c:pt idx="81">
                  <c:v>-0.8579788086000519</c:v>
                </c:pt>
                <c:pt idx="82">
                  <c:v>-0.8096549734991356</c:v>
                </c:pt>
                <c:pt idx="83">
                  <c:v>-0.8170223222145694</c:v>
                </c:pt>
                <c:pt idx="84">
                  <c:v>-0.7713633158400199</c:v>
                </c:pt>
                <c:pt idx="85">
                  <c:v>-1.2965626347668717</c:v>
                </c:pt>
                <c:pt idx="86">
                  <c:v>-0.5601616389855621</c:v>
                </c:pt>
                <c:pt idx="87">
                  <c:v>1.0507934377814223</c:v>
                </c:pt>
                <c:pt idx="88">
                  <c:v>3.7327201137155726</c:v>
                </c:pt>
                <c:pt idx="89">
                  <c:v>4.592259745918994</c:v>
                </c:pt>
                <c:pt idx="90">
                  <c:v>3.8808696877144655</c:v>
                </c:pt>
                <c:pt idx="91">
                  <c:v>2.7505764687109036</c:v>
                </c:pt>
                <c:pt idx="92">
                  <c:v>2.9584297303783273</c:v>
                </c:pt>
                <c:pt idx="93">
                  <c:v>2.9317175482649134</c:v>
                </c:pt>
                <c:pt idx="94">
                  <c:v>3.6715324678047665</c:v>
                </c:pt>
                <c:pt idx="95">
                  <c:v>3.925239459467761</c:v>
                </c:pt>
                <c:pt idx="96">
                  <c:v>4.0580784089140565</c:v>
                </c:pt>
                <c:pt idx="97">
                  <c:v>4.58596788155792</c:v>
                </c:pt>
                <c:pt idx="98">
                  <c:v>4.0884518418370845</c:v>
                </c:pt>
                <c:pt idx="99">
                  <c:v>3.80638850288544</c:v>
                </c:pt>
                <c:pt idx="100">
                  <c:v>2.53338140143471</c:v>
                </c:pt>
                <c:pt idx="101">
                  <c:v>2.5913723850267587</c:v>
                </c:pt>
                <c:pt idx="102">
                  <c:v>3.013231496100218</c:v>
                </c:pt>
                <c:pt idx="103">
                  <c:v>4.033107169207867</c:v>
                </c:pt>
                <c:pt idx="104">
                  <c:v>4.495737839726516</c:v>
                </c:pt>
                <c:pt idx="105">
                  <c:v>5.050334264901139</c:v>
                </c:pt>
                <c:pt idx="106">
                  <c:v>5.5028998250186305</c:v>
                </c:pt>
                <c:pt idx="107">
                  <c:v>6.219024099234403</c:v>
                </c:pt>
                <c:pt idx="108">
                  <c:v>7.337833669751134</c:v>
                </c:pt>
                <c:pt idx="109">
                  <c:v>7.425015709205212</c:v>
                </c:pt>
                <c:pt idx="110">
                  <c:v>8.06278790350521</c:v>
                </c:pt>
                <c:pt idx="111">
                  <c:v>8.424224852242673</c:v>
                </c:pt>
                <c:pt idx="112">
                  <c:v>9.77553879005913</c:v>
                </c:pt>
                <c:pt idx="113">
                  <c:v>10.793392666088607</c:v>
                </c:pt>
                <c:pt idx="114">
                  <c:v>11.067694992877648</c:v>
                </c:pt>
                <c:pt idx="115">
                  <c:v>11.10104519479684</c:v>
                </c:pt>
                <c:pt idx="116">
                  <c:v>11.01825759785686</c:v>
                </c:pt>
                <c:pt idx="117">
                  <c:v>10.707657049866441</c:v>
                </c:pt>
                <c:pt idx="118">
                  <c:v>10.041359664239664</c:v>
                </c:pt>
                <c:pt idx="119">
                  <c:v>8.857065216842997</c:v>
                </c:pt>
                <c:pt idx="120">
                  <c:v>7.488958460082969</c:v>
                </c:pt>
                <c:pt idx="121">
                  <c:v>6.826865621786709</c:v>
                </c:pt>
                <c:pt idx="122">
                  <c:v>5.674607631483951</c:v>
                </c:pt>
                <c:pt idx="123">
                  <c:v>5.278963706652945</c:v>
                </c:pt>
              </c:numCache>
            </c:numRef>
          </c:val>
          <c:smooth val="0"/>
        </c:ser>
        <c:marker val="1"/>
        <c:axId val="3169401"/>
        <c:axId val="28524610"/>
      </c:lineChart>
      <c:dateAx>
        <c:axId val="3169401"/>
        <c:scaling>
          <c:orientation val="minMax"/>
        </c:scaling>
        <c:axPos val="b"/>
        <c:delete val="0"/>
        <c:numFmt formatCode="mmm-yy" sourceLinked="0"/>
        <c:majorTickMark val="cross"/>
        <c:minorTickMark val="none"/>
        <c:tickLblPos val="low"/>
        <c:spPr>
          <a:ln w="25400">
            <a:solidFill>
              <a:srgbClr val="969696"/>
            </a:solidFill>
          </a:ln>
        </c:spPr>
        <c:txPr>
          <a:bodyPr vert="horz" rot="-2700000"/>
          <a:lstStyle/>
          <a:p>
            <a:pPr>
              <a:defRPr lang="en-US" cap="none" sz="1000" b="0" i="0" u="none" baseline="0">
                <a:solidFill>
                  <a:srgbClr val="000000"/>
                </a:solidFill>
              </a:defRPr>
            </a:pPr>
          </a:p>
        </c:txPr>
        <c:crossAx val="28524610"/>
        <c:crosses val="autoZero"/>
        <c:auto val="0"/>
        <c:baseTimeUnit val="months"/>
        <c:majorUnit val="1"/>
        <c:majorTimeUnit val="years"/>
        <c:minorUnit val="6"/>
        <c:minorTimeUnit val="months"/>
        <c:noMultiLvlLbl val="0"/>
      </c:dateAx>
      <c:valAx>
        <c:axId val="28524610"/>
        <c:scaling>
          <c:orientation val="minMax"/>
        </c:scaling>
        <c:axPos val="l"/>
        <c:majorGridlines>
          <c:spPr>
            <a:ln w="3175">
              <a:solidFill>
                <a:srgbClr val="C0C0C0"/>
              </a:solidFill>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000" b="0" i="0" u="none" baseline="0">
                <a:solidFill>
                  <a:srgbClr val="000000"/>
                </a:solidFill>
              </a:defRPr>
            </a:pPr>
          </a:p>
        </c:txPr>
        <c:crossAx val="3169401"/>
        <c:crossesAt val="1"/>
        <c:crossBetween val="between"/>
        <c:dispUnits/>
      </c:valAx>
      <c:spPr>
        <a:solidFill>
          <a:srgbClr val="FFFFFF"/>
        </a:solidFill>
        <a:ln w="12700">
          <a:solidFill>
            <a:srgbClr val="C0C0C0"/>
          </a:solid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Regions Average House Price</a:t>
            </a:r>
          </a:p>
        </c:rich>
      </c:tx>
      <c:layout>
        <c:manualLayout>
          <c:xMode val="factor"/>
          <c:yMode val="factor"/>
          <c:x val="-0.00625"/>
          <c:y val="0.023"/>
        </c:manualLayout>
      </c:layout>
      <c:spPr>
        <a:noFill/>
        <a:ln>
          <a:noFill/>
        </a:ln>
      </c:spPr>
    </c:title>
    <c:plotArea>
      <c:layout>
        <c:manualLayout>
          <c:xMode val="edge"/>
          <c:yMode val="edge"/>
          <c:x val="0.01825"/>
          <c:y val="0.15275"/>
          <c:w val="0.77225"/>
          <c:h val="0.8185"/>
        </c:manualLayout>
      </c:layout>
      <c:lineChart>
        <c:grouping val="standard"/>
        <c:varyColors val="0"/>
        <c:ser>
          <c:idx val="0"/>
          <c:order val="0"/>
          <c:tx>
            <c:v>England &amp; Wales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REGIONS!$AF$12:$AF$134</c:f>
              <c:numCache>
                <c:ptCount val="123"/>
                <c:pt idx="0">
                  <c:v>197498.0732691269</c:v>
                </c:pt>
                <c:pt idx="1">
                  <c:v>198604.7247063292</c:v>
                </c:pt>
                <c:pt idx="2">
                  <c:v>198529.64812112896</c:v>
                </c:pt>
                <c:pt idx="3">
                  <c:v>198574.58382559114</c:v>
                </c:pt>
                <c:pt idx="4">
                  <c:v>197903.8716155111</c:v>
                </c:pt>
                <c:pt idx="5">
                  <c:v>198420.20938243013</c:v>
                </c:pt>
                <c:pt idx="6">
                  <c:v>198443.1841120712</c:v>
                </c:pt>
                <c:pt idx="7">
                  <c:v>198756.29642896427</c:v>
                </c:pt>
                <c:pt idx="8">
                  <c:v>199326.08009109812</c:v>
                </c:pt>
                <c:pt idx="9">
                  <c:v>200491.6517359645</c:v>
                </c:pt>
                <c:pt idx="10">
                  <c:v>201457.50123388742</c:v>
                </c:pt>
                <c:pt idx="11">
                  <c:v>203263.26476851947</c:v>
                </c:pt>
                <c:pt idx="12">
                  <c:v>204292.93945665495</c:v>
                </c:pt>
                <c:pt idx="13">
                  <c:v>206061.0227742965</c:v>
                </c:pt>
                <c:pt idx="14">
                  <c:v>207197.70507349112</c:v>
                </c:pt>
                <c:pt idx="15">
                  <c:v>208622.11838890982</c:v>
                </c:pt>
                <c:pt idx="16">
                  <c:v>209543.1029820242</c:v>
                </c:pt>
                <c:pt idx="17">
                  <c:v>210253.78461677564</c:v>
                </c:pt>
                <c:pt idx="18">
                  <c:v>211166.15961354843</c:v>
                </c:pt>
                <c:pt idx="19">
                  <c:v>212371.7035621124</c:v>
                </c:pt>
                <c:pt idx="20">
                  <c:v>214176.0076406091</c:v>
                </c:pt>
                <c:pt idx="21">
                  <c:v>216284.724189071</c:v>
                </c:pt>
                <c:pt idx="22">
                  <c:v>218085.5997346385</c:v>
                </c:pt>
                <c:pt idx="23">
                  <c:v>220518.52381143044</c:v>
                </c:pt>
                <c:pt idx="24">
                  <c:v>222611.29099437135</c:v>
                </c:pt>
                <c:pt idx="25">
                  <c:v>225469.74351689342</c:v>
                </c:pt>
                <c:pt idx="26">
                  <c:v>227033.33436969543</c:v>
                </c:pt>
                <c:pt idx="27">
                  <c:v>228967.84302196687</c:v>
                </c:pt>
                <c:pt idx="28">
                  <c:v>230192.32344043363</c:v>
                </c:pt>
                <c:pt idx="29">
                  <c:v>232187.9623914334</c:v>
                </c:pt>
                <c:pt idx="30">
                  <c:v>233111.99568878597</c:v>
                </c:pt>
                <c:pt idx="31">
                  <c:v>235129.8963625037</c:v>
                </c:pt>
                <c:pt idx="32">
                  <c:v>236904.44134172436</c:v>
                </c:pt>
                <c:pt idx="33">
                  <c:v>238206.05423523617</c:v>
                </c:pt>
                <c:pt idx="34">
                  <c:v>237873.91145505934</c:v>
                </c:pt>
                <c:pt idx="35">
                  <c:v>238152.6743624522</c:v>
                </c:pt>
                <c:pt idx="36">
                  <c:v>238820.28554468887</c:v>
                </c:pt>
                <c:pt idx="37">
                  <c:v>239836.18479738146</c:v>
                </c:pt>
                <c:pt idx="38">
                  <c:v>239191.30983918547</c:v>
                </c:pt>
                <c:pt idx="39">
                  <c:v>238634.90340453785</c:v>
                </c:pt>
                <c:pt idx="40">
                  <c:v>237245.66435768036</c:v>
                </c:pt>
                <c:pt idx="41">
                  <c:v>235416.58183436154</c:v>
                </c:pt>
                <c:pt idx="42">
                  <c:v>232068.21637730536</c:v>
                </c:pt>
                <c:pt idx="43">
                  <c:v>228859.08953064986</c:v>
                </c:pt>
                <c:pt idx="44">
                  <c:v>224955.51499658343</c:v>
                </c:pt>
                <c:pt idx="45">
                  <c:v>220774.20910090074</c:v>
                </c:pt>
                <c:pt idx="46">
                  <c:v>215829.47833320548</c:v>
                </c:pt>
                <c:pt idx="47">
                  <c:v>212443.1720594857</c:v>
                </c:pt>
                <c:pt idx="48">
                  <c:v>210809.81354529987</c:v>
                </c:pt>
                <c:pt idx="49">
                  <c:v>209503.17772451593</c:v>
                </c:pt>
                <c:pt idx="50">
                  <c:v>207616.567511239</c:v>
                </c:pt>
                <c:pt idx="51">
                  <c:v>206769.27159411443</c:v>
                </c:pt>
                <c:pt idx="52">
                  <c:v>207433.25468379052</c:v>
                </c:pt>
                <c:pt idx="53">
                  <c:v>209220.21426785967</c:v>
                </c:pt>
                <c:pt idx="54">
                  <c:v>211015.42192224783</c:v>
                </c:pt>
                <c:pt idx="55">
                  <c:v>213448.64455293948</c:v>
                </c:pt>
                <c:pt idx="56">
                  <c:v>216433.73405258768</c:v>
                </c:pt>
                <c:pt idx="57">
                  <c:v>218982.6854336911</c:v>
                </c:pt>
                <c:pt idx="58">
                  <c:v>219468.1555855164</c:v>
                </c:pt>
                <c:pt idx="59">
                  <c:v>223955.18167664728</c:v>
                </c:pt>
                <c:pt idx="60">
                  <c:v>227506.6259302144</c:v>
                </c:pt>
                <c:pt idx="61">
                  <c:v>231439.88281406005</c:v>
                </c:pt>
                <c:pt idx="62">
                  <c:v>229953.8993824769</c:v>
                </c:pt>
                <c:pt idx="63">
                  <c:v>229115.71693568342</c:v>
                </c:pt>
                <c:pt idx="64">
                  <c:v>229374.367445124</c:v>
                </c:pt>
                <c:pt idx="65">
                  <c:v>230424.83547234928</c:v>
                </c:pt>
                <c:pt idx="66">
                  <c:v>231280.76878057775</c:v>
                </c:pt>
                <c:pt idx="67">
                  <c:v>232054.0428511646</c:v>
                </c:pt>
                <c:pt idx="68">
                  <c:v>231870.20921935834</c:v>
                </c:pt>
                <c:pt idx="69">
                  <c:v>230994.9429693676</c:v>
                </c:pt>
                <c:pt idx="70">
                  <c:v>229506.23475214877</c:v>
                </c:pt>
                <c:pt idx="71">
                  <c:v>229687.88275943522</c:v>
                </c:pt>
                <c:pt idx="72">
                  <c:v>230370.12680624492</c:v>
                </c:pt>
                <c:pt idx="73">
                  <c:v>232442.47025479694</c:v>
                </c:pt>
                <c:pt idx="74">
                  <c:v>232959.67260730144</c:v>
                </c:pt>
                <c:pt idx="75">
                  <c:v>230471.2201287457</c:v>
                </c:pt>
                <c:pt idx="76">
                  <c:v>227122.42870966965</c:v>
                </c:pt>
                <c:pt idx="77">
                  <c:v>225299.37335934697</c:v>
                </c:pt>
                <c:pt idx="78">
                  <c:v>226779.78825724893</c:v>
                </c:pt>
                <c:pt idx="79">
                  <c:v>228634.5219579741</c:v>
                </c:pt>
                <c:pt idx="80">
                  <c:v>228651.27242536124</c:v>
                </c:pt>
                <c:pt idx="81">
                  <c:v>229013.05530975264</c:v>
                </c:pt>
                <c:pt idx="82">
                  <c:v>227648.0261079874</c:v>
                </c:pt>
                <c:pt idx="83">
                  <c:v>227811.28148586862</c:v>
                </c:pt>
                <c:pt idx="84">
                  <c:v>228593.1361574074</c:v>
                </c:pt>
                <c:pt idx="85">
                  <c:v>229428.70803814413</c:v>
                </c:pt>
                <c:pt idx="86">
                  <c:v>231654.721887049</c:v>
                </c:pt>
                <c:pt idx="87">
                  <c:v>232892.99658583337</c:v>
                </c:pt>
                <c:pt idx="88">
                  <c:v>235600.2732888748</c:v>
                </c:pt>
                <c:pt idx="89">
                  <c:v>235645.70578993598</c:v>
                </c:pt>
                <c:pt idx="90">
                  <c:v>235580.81631758754</c:v>
                </c:pt>
                <c:pt idx="91">
                  <c:v>234923.2893182998</c:v>
                </c:pt>
                <c:pt idx="92">
                  <c:v>235415.75964768144</c:v>
                </c:pt>
                <c:pt idx="93">
                  <c:v>235727.07124008628</c:v>
                </c:pt>
                <c:pt idx="94">
                  <c:v>236006.19729885878</c:v>
                </c:pt>
                <c:pt idx="95">
                  <c:v>236753.41979987113</c:v>
                </c:pt>
                <c:pt idx="96">
                  <c:v>237869.62486007067</c:v>
                </c:pt>
                <c:pt idx="97">
                  <c:v>239950.2348998467</c:v>
                </c:pt>
                <c:pt idx="98">
                  <c:v>241125.8136307426</c:v>
                </c:pt>
                <c:pt idx="99">
                  <c:v>241757.8088319019</c:v>
                </c:pt>
                <c:pt idx="100">
                  <c:v>241568.9267941045</c:v>
                </c:pt>
                <c:pt idx="101">
                  <c:v>241752.16353627777</c:v>
                </c:pt>
                <c:pt idx="102">
                  <c:v>242679.41167363912</c:v>
                </c:pt>
                <c:pt idx="103">
                  <c:v>244397.9973419351</c:v>
                </c:pt>
                <c:pt idx="104">
                  <c:v>245999.4350348419</c:v>
                </c:pt>
                <c:pt idx="105">
                  <c:v>247632.0762905723</c:v>
                </c:pt>
                <c:pt idx="106">
                  <c:v>248993.38191705084</c:v>
                </c:pt>
                <c:pt idx="107">
                  <c:v>251477.1720329867</c:v>
                </c:pt>
                <c:pt idx="108">
                  <c:v>255324.10228316364</c:v>
                </c:pt>
                <c:pt idx="109">
                  <c:v>257766.57753543512</c:v>
                </c:pt>
                <c:pt idx="110">
                  <c:v>260567.27656439063</c:v>
                </c:pt>
                <c:pt idx="111">
                  <c:v>262124.03024575635</c:v>
                </c:pt>
                <c:pt idx="112">
                  <c:v>265183.59093759174</c:v>
                </c:pt>
                <c:pt idx="113">
                  <c:v>267845.42382551293</c:v>
                </c:pt>
                <c:pt idx="114">
                  <c:v>269538.4287681874</c:v>
                </c:pt>
                <c:pt idx="115">
                  <c:v>271528.7294820417</c:v>
                </c:pt>
                <c:pt idx="116">
                  <c:v>273104.28647625336</c:v>
                </c:pt>
                <c:pt idx="117">
                  <c:v>274147.66976523044</c:v>
                </c:pt>
                <c:pt idx="118">
                  <c:v>273995.7029354958</c:v>
                </c:pt>
                <c:pt idx="119">
                  <c:v>273750.6691654208</c:v>
                </c:pt>
                <c:pt idx="120">
                  <c:v>274445.21824172954</c:v>
                </c:pt>
                <c:pt idx="121">
                  <c:v>275363.95540165796</c:v>
                </c:pt>
                <c:pt idx="122">
                  <c:v>275353.44712546346</c:v>
                </c:pt>
              </c:numCache>
            </c:numRef>
          </c:val>
          <c:smooth val="0"/>
        </c:ser>
        <c:ser>
          <c:idx val="2"/>
          <c:order val="1"/>
          <c:tx>
            <c:v>North</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REGIONS!$B$12:$B$134</c:f>
              <c:numCache>
                <c:ptCount val="123"/>
                <c:pt idx="0">
                  <c:v>132375.24123919258</c:v>
                </c:pt>
                <c:pt idx="1">
                  <c:v>134271.65033317133</c:v>
                </c:pt>
                <c:pt idx="2">
                  <c:v>135803.8903871434</c:v>
                </c:pt>
                <c:pt idx="3">
                  <c:v>135918.13289804247</c:v>
                </c:pt>
                <c:pt idx="4">
                  <c:v>136180.03335545352</c:v>
                </c:pt>
                <c:pt idx="5">
                  <c:v>136880.60766785877</c:v>
                </c:pt>
                <c:pt idx="6">
                  <c:v>137430.74164270956</c:v>
                </c:pt>
                <c:pt idx="7">
                  <c:v>138002.2109088514</c:v>
                </c:pt>
                <c:pt idx="8">
                  <c:v>139508.91869320744</c:v>
                </c:pt>
                <c:pt idx="9">
                  <c:v>141504.42694071264</c:v>
                </c:pt>
                <c:pt idx="10">
                  <c:v>142258.38556750995</c:v>
                </c:pt>
                <c:pt idx="11">
                  <c:v>143718.8911555333</c:v>
                </c:pt>
                <c:pt idx="12">
                  <c:v>144244.71729817174</c:v>
                </c:pt>
                <c:pt idx="13">
                  <c:v>145454.20793843907</c:v>
                </c:pt>
                <c:pt idx="14">
                  <c:v>145220.8340658291</c:v>
                </c:pt>
                <c:pt idx="15">
                  <c:v>145836.4582469819</c:v>
                </c:pt>
                <c:pt idx="16">
                  <c:v>146176.43677447492</c:v>
                </c:pt>
                <c:pt idx="17">
                  <c:v>147109.29206223486</c:v>
                </c:pt>
                <c:pt idx="18">
                  <c:v>146588.119907961</c:v>
                </c:pt>
                <c:pt idx="19">
                  <c:v>146747.91239998656</c:v>
                </c:pt>
                <c:pt idx="20">
                  <c:v>147711.0952580165</c:v>
                </c:pt>
                <c:pt idx="21">
                  <c:v>149261.0130820698</c:v>
                </c:pt>
                <c:pt idx="22">
                  <c:v>151027.42382625665</c:v>
                </c:pt>
                <c:pt idx="23">
                  <c:v>152024.5659427069</c:v>
                </c:pt>
                <c:pt idx="24">
                  <c:v>153717.0939911894</c:v>
                </c:pt>
                <c:pt idx="25">
                  <c:v>154283.1660725909</c:v>
                </c:pt>
                <c:pt idx="26">
                  <c:v>154580.76502997646</c:v>
                </c:pt>
                <c:pt idx="27">
                  <c:v>154354.41424292861</c:v>
                </c:pt>
                <c:pt idx="28">
                  <c:v>154756.1451173337</c:v>
                </c:pt>
                <c:pt idx="29">
                  <c:v>155386.6947438756</c:v>
                </c:pt>
                <c:pt idx="30">
                  <c:v>155055.9965872097</c:v>
                </c:pt>
                <c:pt idx="31">
                  <c:v>154715.2347692098</c:v>
                </c:pt>
                <c:pt idx="32">
                  <c:v>154867.69504402662</c:v>
                </c:pt>
                <c:pt idx="33">
                  <c:v>156031.91763515986</c:v>
                </c:pt>
                <c:pt idx="34">
                  <c:v>157570.8675321509</c:v>
                </c:pt>
                <c:pt idx="35">
                  <c:v>157324.75785413582</c:v>
                </c:pt>
                <c:pt idx="36">
                  <c:v>159994.0662086608</c:v>
                </c:pt>
                <c:pt idx="37">
                  <c:v>161908.37915169605</c:v>
                </c:pt>
                <c:pt idx="38">
                  <c:v>163515.33067917635</c:v>
                </c:pt>
                <c:pt idx="39">
                  <c:v>161851.2796834082</c:v>
                </c:pt>
                <c:pt idx="40">
                  <c:v>160605.53459708145</c:v>
                </c:pt>
                <c:pt idx="41">
                  <c:v>158542.16449292275</c:v>
                </c:pt>
                <c:pt idx="42">
                  <c:v>154661.80055810735</c:v>
                </c:pt>
                <c:pt idx="43">
                  <c:v>151951.4505803038</c:v>
                </c:pt>
                <c:pt idx="44">
                  <c:v>150491.01487517208</c:v>
                </c:pt>
                <c:pt idx="45">
                  <c:v>149591.04621849558</c:v>
                </c:pt>
                <c:pt idx="46">
                  <c:v>147459.00403091274</c:v>
                </c:pt>
                <c:pt idx="47">
                  <c:v>145357.73349466937</c:v>
                </c:pt>
                <c:pt idx="48">
                  <c:v>144547.95834283796</c:v>
                </c:pt>
                <c:pt idx="49">
                  <c:v>144290.2555159946</c:v>
                </c:pt>
                <c:pt idx="50">
                  <c:v>144039.6878307617</c:v>
                </c:pt>
                <c:pt idx="51">
                  <c:v>144228.536164333</c:v>
                </c:pt>
                <c:pt idx="52">
                  <c:v>143748.86944962782</c:v>
                </c:pt>
                <c:pt idx="53">
                  <c:v>143997.39485383107</c:v>
                </c:pt>
                <c:pt idx="54">
                  <c:v>143328.07698673662</c:v>
                </c:pt>
                <c:pt idx="55">
                  <c:v>144708.8746756662</c:v>
                </c:pt>
                <c:pt idx="56">
                  <c:v>147712.53276812963</c:v>
                </c:pt>
                <c:pt idx="57">
                  <c:v>150863.77034147922</c:v>
                </c:pt>
                <c:pt idx="58">
                  <c:v>152012.89050788016</c:v>
                </c:pt>
                <c:pt idx="59">
                  <c:v>149961.71366328237</c:v>
                </c:pt>
                <c:pt idx="60">
                  <c:v>151875.68315916852</c:v>
                </c:pt>
                <c:pt idx="61">
                  <c:v>152857.85504645688</c:v>
                </c:pt>
                <c:pt idx="62">
                  <c:v>154884.19303810818</c:v>
                </c:pt>
                <c:pt idx="63">
                  <c:v>152802.40570610983</c:v>
                </c:pt>
                <c:pt idx="64">
                  <c:v>151885.11633359958</c:v>
                </c:pt>
                <c:pt idx="65">
                  <c:v>150999.13011189023</c:v>
                </c:pt>
                <c:pt idx="66">
                  <c:v>151062.62555847006</c:v>
                </c:pt>
                <c:pt idx="67">
                  <c:v>150084.67326156513</c:v>
                </c:pt>
                <c:pt idx="68">
                  <c:v>151217.5916791827</c:v>
                </c:pt>
                <c:pt idx="69">
                  <c:v>151108.884888618</c:v>
                </c:pt>
                <c:pt idx="70">
                  <c:v>149931.56453176594</c:v>
                </c:pt>
                <c:pt idx="71">
                  <c:v>148458.90883278984</c:v>
                </c:pt>
                <c:pt idx="72">
                  <c:v>149137.4505439867</c:v>
                </c:pt>
                <c:pt idx="73">
                  <c:v>151019.26366594693</c:v>
                </c:pt>
                <c:pt idx="74">
                  <c:v>150485.8873129142</c:v>
                </c:pt>
                <c:pt idx="75">
                  <c:v>148276.59254526877</c:v>
                </c:pt>
                <c:pt idx="76">
                  <c:v>147028.81174509262</c:v>
                </c:pt>
                <c:pt idx="77">
                  <c:v>144883.6628006159</c:v>
                </c:pt>
                <c:pt idx="78">
                  <c:v>141914.7327157128</c:v>
                </c:pt>
                <c:pt idx="79">
                  <c:v>140133.745093072</c:v>
                </c:pt>
                <c:pt idx="80">
                  <c:v>140547.65869011375</c:v>
                </c:pt>
                <c:pt idx="81">
                  <c:v>142118.48196078537</c:v>
                </c:pt>
                <c:pt idx="82">
                  <c:v>141271.36391015933</c:v>
                </c:pt>
                <c:pt idx="83">
                  <c:v>140650.7156648788</c:v>
                </c:pt>
                <c:pt idx="84">
                  <c:v>141773.52182022473</c:v>
                </c:pt>
                <c:pt idx="85">
                  <c:v>144498.66284374936</c:v>
                </c:pt>
                <c:pt idx="86">
                  <c:v>146893.23942506558</c:v>
                </c:pt>
                <c:pt idx="87">
                  <c:v>146146.68734531582</c:v>
                </c:pt>
                <c:pt idx="88">
                  <c:v>144780.13544934188</c:v>
                </c:pt>
                <c:pt idx="89">
                  <c:v>143805.78105957984</c:v>
                </c:pt>
                <c:pt idx="90">
                  <c:v>143318.3210062762</c:v>
                </c:pt>
                <c:pt idx="91">
                  <c:v>143407.71871198568</c:v>
                </c:pt>
                <c:pt idx="92">
                  <c:v>143192.9345727855</c:v>
                </c:pt>
                <c:pt idx="93">
                  <c:v>144671.5401891256</c:v>
                </c:pt>
                <c:pt idx="94">
                  <c:v>144594.2639781409</c:v>
                </c:pt>
                <c:pt idx="95">
                  <c:v>143438.45734587216</c:v>
                </c:pt>
                <c:pt idx="96">
                  <c:v>142616.06386092832</c:v>
                </c:pt>
                <c:pt idx="97">
                  <c:v>144174.58645904556</c:v>
                </c:pt>
                <c:pt idx="98">
                  <c:v>144995.18845249913</c:v>
                </c:pt>
                <c:pt idx="99">
                  <c:v>144911.21494491206</c:v>
                </c:pt>
                <c:pt idx="100">
                  <c:v>143219.37690386697</c:v>
                </c:pt>
                <c:pt idx="101">
                  <c:v>144703.17123624243</c:v>
                </c:pt>
                <c:pt idx="102">
                  <c:v>145235.66271958165</c:v>
                </c:pt>
                <c:pt idx="103">
                  <c:v>145892.09582160253</c:v>
                </c:pt>
                <c:pt idx="104">
                  <c:v>145215.9851036273</c:v>
                </c:pt>
                <c:pt idx="105">
                  <c:v>145514.89699853677</c:v>
                </c:pt>
                <c:pt idx="106">
                  <c:v>145257.58854202437</c:v>
                </c:pt>
                <c:pt idx="107">
                  <c:v>146315.4445315653</c:v>
                </c:pt>
                <c:pt idx="108">
                  <c:v>148800.1919827642</c:v>
                </c:pt>
                <c:pt idx="109">
                  <c:v>150374.3303887954</c:v>
                </c:pt>
                <c:pt idx="110">
                  <c:v>152125.63968702868</c:v>
                </c:pt>
                <c:pt idx="111">
                  <c:v>150785.62721616545</c:v>
                </c:pt>
                <c:pt idx="112">
                  <c:v>151698.33732349717</c:v>
                </c:pt>
                <c:pt idx="113">
                  <c:v>151026.01582858874</c:v>
                </c:pt>
                <c:pt idx="114">
                  <c:v>150683.2787184387</c:v>
                </c:pt>
                <c:pt idx="115">
                  <c:v>150759.78216896934</c:v>
                </c:pt>
                <c:pt idx="116">
                  <c:v>149691.2511492035</c:v>
                </c:pt>
                <c:pt idx="117">
                  <c:v>151176.01554117486</c:v>
                </c:pt>
                <c:pt idx="118">
                  <c:v>150395.62384102153</c:v>
                </c:pt>
                <c:pt idx="119">
                  <c:v>151460.14051804785</c:v>
                </c:pt>
                <c:pt idx="120">
                  <c:v>151904.76260873707</c:v>
                </c:pt>
                <c:pt idx="121">
                  <c:v>153375.42788145004</c:v>
                </c:pt>
                <c:pt idx="122">
                  <c:v>154606.7467963217</c:v>
                </c:pt>
              </c:numCache>
            </c:numRef>
          </c:val>
          <c:smooth val="0"/>
        </c:ser>
        <c:ser>
          <c:idx val="3"/>
          <c:order val="2"/>
          <c:tx>
            <c:v>North West</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REGIONS!$E$12:$E$134</c:f>
              <c:numCache>
                <c:ptCount val="123"/>
                <c:pt idx="0">
                  <c:v>145702.29787908422</c:v>
                </c:pt>
                <c:pt idx="1">
                  <c:v>148220.08355139714</c:v>
                </c:pt>
                <c:pt idx="2">
                  <c:v>147608.83184011016</c:v>
                </c:pt>
                <c:pt idx="3">
                  <c:v>147682.07432087226</c:v>
                </c:pt>
                <c:pt idx="4">
                  <c:v>147484.51484884194</c:v>
                </c:pt>
                <c:pt idx="5">
                  <c:v>148687.11509595776</c:v>
                </c:pt>
                <c:pt idx="6">
                  <c:v>149958.76962064925</c:v>
                </c:pt>
                <c:pt idx="7">
                  <c:v>150114.04625549962</c:v>
                </c:pt>
                <c:pt idx="8">
                  <c:v>150687.63923024124</c:v>
                </c:pt>
                <c:pt idx="9">
                  <c:v>151450.6215333113</c:v>
                </c:pt>
                <c:pt idx="10">
                  <c:v>152162.0391490098</c:v>
                </c:pt>
                <c:pt idx="11">
                  <c:v>153096.03474723143</c:v>
                </c:pt>
                <c:pt idx="12">
                  <c:v>154427.85219320547</c:v>
                </c:pt>
                <c:pt idx="13">
                  <c:v>155429.35494536906</c:v>
                </c:pt>
                <c:pt idx="14">
                  <c:v>157523.23831276203</c:v>
                </c:pt>
                <c:pt idx="15">
                  <c:v>157684.09098779733</c:v>
                </c:pt>
                <c:pt idx="16">
                  <c:v>158534.1117767506</c:v>
                </c:pt>
                <c:pt idx="17">
                  <c:v>158138.77974399182</c:v>
                </c:pt>
                <c:pt idx="18">
                  <c:v>159063.8234588916</c:v>
                </c:pt>
                <c:pt idx="19">
                  <c:v>160416.99361367043</c:v>
                </c:pt>
                <c:pt idx="20">
                  <c:v>161620.49098831572</c:v>
                </c:pt>
                <c:pt idx="21">
                  <c:v>163446.76981266064</c:v>
                </c:pt>
                <c:pt idx="22">
                  <c:v>163529.77129821174</c:v>
                </c:pt>
                <c:pt idx="23">
                  <c:v>165349.38637743116</c:v>
                </c:pt>
                <c:pt idx="24">
                  <c:v>165736.97769590621</c:v>
                </c:pt>
                <c:pt idx="25">
                  <c:v>168473.0121155773</c:v>
                </c:pt>
                <c:pt idx="26">
                  <c:v>169050.05578692656</c:v>
                </c:pt>
                <c:pt idx="27">
                  <c:v>169930.00739258688</c:v>
                </c:pt>
                <c:pt idx="28">
                  <c:v>169658.4212026589</c:v>
                </c:pt>
                <c:pt idx="29">
                  <c:v>169844.69377207832</c:v>
                </c:pt>
                <c:pt idx="30">
                  <c:v>170333.08979661996</c:v>
                </c:pt>
                <c:pt idx="31">
                  <c:v>171073.66114117243</c:v>
                </c:pt>
                <c:pt idx="32">
                  <c:v>172955.17638168405</c:v>
                </c:pt>
                <c:pt idx="33">
                  <c:v>173278.3635188259</c:v>
                </c:pt>
                <c:pt idx="34">
                  <c:v>173007.0154184416</c:v>
                </c:pt>
                <c:pt idx="35">
                  <c:v>172568.26779834353</c:v>
                </c:pt>
                <c:pt idx="36">
                  <c:v>172656.51724638496</c:v>
                </c:pt>
                <c:pt idx="37">
                  <c:v>173202.33813634465</c:v>
                </c:pt>
                <c:pt idx="38">
                  <c:v>171528.62942060563</c:v>
                </c:pt>
                <c:pt idx="39">
                  <c:v>170840.60857358648</c:v>
                </c:pt>
                <c:pt idx="40">
                  <c:v>168780.51297403875</c:v>
                </c:pt>
                <c:pt idx="41">
                  <c:v>168159.72278590567</c:v>
                </c:pt>
                <c:pt idx="42">
                  <c:v>166563.85312052286</c:v>
                </c:pt>
                <c:pt idx="43">
                  <c:v>164703.48094993446</c:v>
                </c:pt>
                <c:pt idx="44">
                  <c:v>162081.60237107915</c:v>
                </c:pt>
                <c:pt idx="45">
                  <c:v>158499.2743700554</c:v>
                </c:pt>
                <c:pt idx="46">
                  <c:v>156849.52067692683</c:v>
                </c:pt>
                <c:pt idx="47">
                  <c:v>155479.84608372932</c:v>
                </c:pt>
                <c:pt idx="48">
                  <c:v>156291.57412244755</c:v>
                </c:pt>
                <c:pt idx="49">
                  <c:v>154609.05382369613</c:v>
                </c:pt>
                <c:pt idx="50">
                  <c:v>154112.78941483985</c:v>
                </c:pt>
                <c:pt idx="51">
                  <c:v>152554.64158876037</c:v>
                </c:pt>
                <c:pt idx="52">
                  <c:v>152470.1288080417</c:v>
                </c:pt>
                <c:pt idx="53">
                  <c:v>152357.63177290696</c:v>
                </c:pt>
                <c:pt idx="54">
                  <c:v>154342.95677527276</c:v>
                </c:pt>
                <c:pt idx="55">
                  <c:v>155922.74613553562</c:v>
                </c:pt>
                <c:pt idx="56">
                  <c:v>157834.37359110484</c:v>
                </c:pt>
                <c:pt idx="57">
                  <c:v>158972.32492091437</c:v>
                </c:pt>
                <c:pt idx="58">
                  <c:v>160284.82760364993</c:v>
                </c:pt>
                <c:pt idx="59">
                  <c:v>161146.73848079622</c:v>
                </c:pt>
                <c:pt idx="60">
                  <c:v>161626.43539553185</c:v>
                </c:pt>
                <c:pt idx="61">
                  <c:v>162628.7509556624</c:v>
                </c:pt>
                <c:pt idx="62">
                  <c:v>163117.68483164912</c:v>
                </c:pt>
                <c:pt idx="63">
                  <c:v>163837.96178178754</c:v>
                </c:pt>
                <c:pt idx="64">
                  <c:v>163081.17077829427</c:v>
                </c:pt>
                <c:pt idx="65">
                  <c:v>161342.6743944882</c:v>
                </c:pt>
                <c:pt idx="66">
                  <c:v>160245.9198553276</c:v>
                </c:pt>
                <c:pt idx="67">
                  <c:v>161242.3910633785</c:v>
                </c:pt>
                <c:pt idx="68">
                  <c:v>163058.9774107076</c:v>
                </c:pt>
                <c:pt idx="69">
                  <c:v>162530.98473177676</c:v>
                </c:pt>
                <c:pt idx="70">
                  <c:v>160704.4752851322</c:v>
                </c:pt>
                <c:pt idx="71">
                  <c:v>159768.09569260117</c:v>
                </c:pt>
                <c:pt idx="72">
                  <c:v>158814.90836056834</c:v>
                </c:pt>
                <c:pt idx="73">
                  <c:v>158901.17339596152</c:v>
                </c:pt>
                <c:pt idx="74">
                  <c:v>157353.46504193902</c:v>
                </c:pt>
                <c:pt idx="75">
                  <c:v>156405.09019671034</c:v>
                </c:pt>
                <c:pt idx="76">
                  <c:v>154490.35835693998</c:v>
                </c:pt>
                <c:pt idx="77">
                  <c:v>155215.33179693515</c:v>
                </c:pt>
                <c:pt idx="78">
                  <c:v>156787.00366258642</c:v>
                </c:pt>
                <c:pt idx="79">
                  <c:v>157599.84083773196</c:v>
                </c:pt>
                <c:pt idx="80">
                  <c:v>156782.5166678179</c:v>
                </c:pt>
                <c:pt idx="81">
                  <c:v>155974.27102465826</c:v>
                </c:pt>
                <c:pt idx="82">
                  <c:v>155191.72435787626</c:v>
                </c:pt>
                <c:pt idx="83">
                  <c:v>153919.473506184</c:v>
                </c:pt>
                <c:pt idx="84">
                  <c:v>154309.27761478923</c:v>
                </c:pt>
                <c:pt idx="85">
                  <c:v>156002.65407024018</c:v>
                </c:pt>
                <c:pt idx="86">
                  <c:v>156178.232464811</c:v>
                </c:pt>
                <c:pt idx="87">
                  <c:v>154813.06289436962</c:v>
                </c:pt>
                <c:pt idx="88">
                  <c:v>153939.50155068818</c:v>
                </c:pt>
                <c:pt idx="89">
                  <c:v>154934.03570343283</c:v>
                </c:pt>
                <c:pt idx="90">
                  <c:v>154351.49864715326</c:v>
                </c:pt>
                <c:pt idx="91">
                  <c:v>155639.42391519021</c:v>
                </c:pt>
                <c:pt idx="92">
                  <c:v>154713.82832550886</c:v>
                </c:pt>
                <c:pt idx="93">
                  <c:v>155638.9085224455</c:v>
                </c:pt>
                <c:pt idx="94">
                  <c:v>153546.78571116025</c:v>
                </c:pt>
                <c:pt idx="95">
                  <c:v>153927.24115251005</c:v>
                </c:pt>
                <c:pt idx="96">
                  <c:v>154674.07011074485</c:v>
                </c:pt>
                <c:pt idx="97">
                  <c:v>157040.69299142435</c:v>
                </c:pt>
                <c:pt idx="98">
                  <c:v>156647.81097660444</c:v>
                </c:pt>
                <c:pt idx="99">
                  <c:v>156408.20768174613</c:v>
                </c:pt>
                <c:pt idx="100">
                  <c:v>155434.92331881388</c:v>
                </c:pt>
                <c:pt idx="101">
                  <c:v>156784.34270253713</c:v>
                </c:pt>
                <c:pt idx="102">
                  <c:v>157451.50495677162</c:v>
                </c:pt>
                <c:pt idx="103">
                  <c:v>158313.66228357714</c:v>
                </c:pt>
                <c:pt idx="104">
                  <c:v>159282.4178077316</c:v>
                </c:pt>
                <c:pt idx="105">
                  <c:v>159402.42760571287</c:v>
                </c:pt>
                <c:pt idx="106">
                  <c:v>159005.94904762763</c:v>
                </c:pt>
                <c:pt idx="107">
                  <c:v>158956.12036707866</c:v>
                </c:pt>
                <c:pt idx="108">
                  <c:v>160528.09522000558</c:v>
                </c:pt>
                <c:pt idx="109">
                  <c:v>161415.630457277</c:v>
                </c:pt>
                <c:pt idx="110">
                  <c:v>162635.00048132797</c:v>
                </c:pt>
                <c:pt idx="111">
                  <c:v>162198.69202931458</c:v>
                </c:pt>
                <c:pt idx="112">
                  <c:v>163568.61062895338</c:v>
                </c:pt>
                <c:pt idx="113">
                  <c:v>163324.44784420205</c:v>
                </c:pt>
                <c:pt idx="114">
                  <c:v>164150.89071671685</c:v>
                </c:pt>
                <c:pt idx="115">
                  <c:v>165185.56114991123</c:v>
                </c:pt>
                <c:pt idx="116">
                  <c:v>166584.06997840395</c:v>
                </c:pt>
                <c:pt idx="117">
                  <c:v>167226.86010582562</c:v>
                </c:pt>
                <c:pt idx="118">
                  <c:v>166211.41230227143</c:v>
                </c:pt>
                <c:pt idx="119">
                  <c:v>166361.19639707357</c:v>
                </c:pt>
                <c:pt idx="120">
                  <c:v>167123.2743307444</c:v>
                </c:pt>
                <c:pt idx="121">
                  <c:v>168086.70624130007</c:v>
                </c:pt>
                <c:pt idx="122">
                  <c:v>168313.3548059295</c:v>
                </c:pt>
              </c:numCache>
            </c:numRef>
          </c:val>
          <c:smooth val="0"/>
        </c:ser>
        <c:ser>
          <c:idx val="4"/>
          <c:order val="3"/>
          <c:tx>
            <c:v>East Midlands</c:v>
          </c:tx>
          <c:spPr>
            <a:ln w="254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REGIONS!$H$12:$H$134</c:f>
              <c:numCache>
                <c:ptCount val="123"/>
                <c:pt idx="0">
                  <c:v>159847.8469914177</c:v>
                </c:pt>
                <c:pt idx="1">
                  <c:v>160161.77350024966</c:v>
                </c:pt>
                <c:pt idx="2">
                  <c:v>158851.98656564797</c:v>
                </c:pt>
                <c:pt idx="3">
                  <c:v>157849.02786223535</c:v>
                </c:pt>
                <c:pt idx="4">
                  <c:v>158345.0653051517</c:v>
                </c:pt>
                <c:pt idx="5">
                  <c:v>158924.85618047536</c:v>
                </c:pt>
                <c:pt idx="6">
                  <c:v>159727.7526085713</c:v>
                </c:pt>
                <c:pt idx="7">
                  <c:v>159788.21610867305</c:v>
                </c:pt>
                <c:pt idx="8">
                  <c:v>160959.341036695</c:v>
                </c:pt>
                <c:pt idx="9">
                  <c:v>161261.42531905507</c:v>
                </c:pt>
                <c:pt idx="10">
                  <c:v>161562.56894170935</c:v>
                </c:pt>
                <c:pt idx="11">
                  <c:v>160817.6260079143</c:v>
                </c:pt>
                <c:pt idx="12">
                  <c:v>160989.26011035283</c:v>
                </c:pt>
                <c:pt idx="13">
                  <c:v>161943.20952444198</c:v>
                </c:pt>
                <c:pt idx="14">
                  <c:v>163542.64295478782</c:v>
                </c:pt>
                <c:pt idx="15">
                  <c:v>164002.35930081608</c:v>
                </c:pt>
                <c:pt idx="16">
                  <c:v>164519.03963118597</c:v>
                </c:pt>
                <c:pt idx="17">
                  <c:v>165109.8142290106</c:v>
                </c:pt>
                <c:pt idx="18">
                  <c:v>165982.50872055374</c:v>
                </c:pt>
                <c:pt idx="19">
                  <c:v>166241.53334910347</c:v>
                </c:pt>
                <c:pt idx="20">
                  <c:v>167965.93454206738</c:v>
                </c:pt>
                <c:pt idx="21">
                  <c:v>168612.5501335154</c:v>
                </c:pt>
                <c:pt idx="22">
                  <c:v>170194.59297389045</c:v>
                </c:pt>
                <c:pt idx="23">
                  <c:v>170451.52587821922</c:v>
                </c:pt>
                <c:pt idx="24">
                  <c:v>172331.10241079758</c:v>
                </c:pt>
                <c:pt idx="25">
                  <c:v>174162.98403768335</c:v>
                </c:pt>
                <c:pt idx="26">
                  <c:v>174848.63761351</c:v>
                </c:pt>
                <c:pt idx="27">
                  <c:v>175296.18535922034</c:v>
                </c:pt>
                <c:pt idx="28">
                  <c:v>176262.5159687759</c:v>
                </c:pt>
                <c:pt idx="29">
                  <c:v>176730.30294418402</c:v>
                </c:pt>
                <c:pt idx="30">
                  <c:v>177017.28321901266</c:v>
                </c:pt>
                <c:pt idx="31">
                  <c:v>177022.66647790468</c:v>
                </c:pt>
                <c:pt idx="32">
                  <c:v>179002.8666682767</c:v>
                </c:pt>
                <c:pt idx="33">
                  <c:v>179330.29306278078</c:v>
                </c:pt>
                <c:pt idx="34">
                  <c:v>178753.50816639038</c:v>
                </c:pt>
                <c:pt idx="35">
                  <c:v>177622.71679158715</c:v>
                </c:pt>
                <c:pt idx="36">
                  <c:v>177512.4163288678</c:v>
                </c:pt>
                <c:pt idx="37">
                  <c:v>178543.64336452703</c:v>
                </c:pt>
                <c:pt idx="38">
                  <c:v>177177.92182151834</c:v>
                </c:pt>
                <c:pt idx="39">
                  <c:v>176313.04440294384</c:v>
                </c:pt>
                <c:pt idx="40">
                  <c:v>173915.45800025557</c:v>
                </c:pt>
                <c:pt idx="41">
                  <c:v>174284.61712694934</c:v>
                </c:pt>
                <c:pt idx="42">
                  <c:v>172212.5833580231</c:v>
                </c:pt>
                <c:pt idx="43">
                  <c:v>169559.94641194766</c:v>
                </c:pt>
                <c:pt idx="44">
                  <c:v>166135.97804121595</c:v>
                </c:pt>
                <c:pt idx="45">
                  <c:v>163966.85448403517</c:v>
                </c:pt>
                <c:pt idx="46">
                  <c:v>161948.93762449466</c:v>
                </c:pt>
                <c:pt idx="47">
                  <c:v>159401.40633506188</c:v>
                </c:pt>
                <c:pt idx="48">
                  <c:v>157683.2223414923</c:v>
                </c:pt>
                <c:pt idx="49">
                  <c:v>156978.44497322233</c:v>
                </c:pt>
                <c:pt idx="50">
                  <c:v>156561.3753266199</c:v>
                </c:pt>
                <c:pt idx="51">
                  <c:v>155458.4417131409</c:v>
                </c:pt>
                <c:pt idx="52">
                  <c:v>154988.98076622467</c:v>
                </c:pt>
                <c:pt idx="53">
                  <c:v>155727.82935437077</c:v>
                </c:pt>
                <c:pt idx="54">
                  <c:v>157774.74217809315</c:v>
                </c:pt>
                <c:pt idx="55">
                  <c:v>158862.56701458307</c:v>
                </c:pt>
                <c:pt idx="56">
                  <c:v>160379.03585318633</c:v>
                </c:pt>
                <c:pt idx="57">
                  <c:v>161064.309800182</c:v>
                </c:pt>
                <c:pt idx="58">
                  <c:v>161798.90206881007</c:v>
                </c:pt>
                <c:pt idx="59">
                  <c:v>163798.1959937751</c:v>
                </c:pt>
                <c:pt idx="60">
                  <c:v>166866.2641234646</c:v>
                </c:pt>
                <c:pt idx="61">
                  <c:v>168052.95752384365</c:v>
                </c:pt>
                <c:pt idx="62">
                  <c:v>166308.6560153366</c:v>
                </c:pt>
                <c:pt idx="63">
                  <c:v>165287.22570837167</c:v>
                </c:pt>
                <c:pt idx="64">
                  <c:v>165800.12880587555</c:v>
                </c:pt>
                <c:pt idx="65">
                  <c:v>166746.12507618513</c:v>
                </c:pt>
                <c:pt idx="66">
                  <c:v>165867.54813655527</c:v>
                </c:pt>
                <c:pt idx="67">
                  <c:v>165672.48861974868</c:v>
                </c:pt>
                <c:pt idx="68">
                  <c:v>165599.9038028734</c:v>
                </c:pt>
                <c:pt idx="69">
                  <c:v>165370.5604834549</c:v>
                </c:pt>
                <c:pt idx="70">
                  <c:v>164288.16254408527</c:v>
                </c:pt>
                <c:pt idx="71">
                  <c:v>163280.75069254142</c:v>
                </c:pt>
                <c:pt idx="72">
                  <c:v>163258.1112613079</c:v>
                </c:pt>
                <c:pt idx="73">
                  <c:v>163256.71582229162</c:v>
                </c:pt>
                <c:pt idx="74">
                  <c:v>162418.64050041168</c:v>
                </c:pt>
                <c:pt idx="75">
                  <c:v>161407.5317269752</c:v>
                </c:pt>
                <c:pt idx="76">
                  <c:v>160350.827479236</c:v>
                </c:pt>
                <c:pt idx="77">
                  <c:v>161217.7916178276</c:v>
                </c:pt>
                <c:pt idx="78">
                  <c:v>161726.20764366677</c:v>
                </c:pt>
                <c:pt idx="79">
                  <c:v>162197.66963105032</c:v>
                </c:pt>
                <c:pt idx="80">
                  <c:v>162001.85045986666</c:v>
                </c:pt>
                <c:pt idx="81">
                  <c:v>161686.44701890615</c:v>
                </c:pt>
                <c:pt idx="82">
                  <c:v>162086.74173749698</c:v>
                </c:pt>
                <c:pt idx="83">
                  <c:v>161643.32041075453</c:v>
                </c:pt>
                <c:pt idx="84">
                  <c:v>162235.44358445532</c:v>
                </c:pt>
                <c:pt idx="85">
                  <c:v>163170.58267711932</c:v>
                </c:pt>
                <c:pt idx="86">
                  <c:v>163400.29326596402</c:v>
                </c:pt>
                <c:pt idx="87">
                  <c:v>163261.05880553642</c:v>
                </c:pt>
                <c:pt idx="88">
                  <c:v>162672.02728172846</c:v>
                </c:pt>
                <c:pt idx="89">
                  <c:v>163011.87487343905</c:v>
                </c:pt>
                <c:pt idx="90">
                  <c:v>162365.68167867252</c:v>
                </c:pt>
                <c:pt idx="91">
                  <c:v>161474.19082159046</c:v>
                </c:pt>
                <c:pt idx="92">
                  <c:v>161951.15227157465</c:v>
                </c:pt>
                <c:pt idx="93">
                  <c:v>162648.11151783503</c:v>
                </c:pt>
                <c:pt idx="94">
                  <c:v>163174.30986245</c:v>
                </c:pt>
                <c:pt idx="95">
                  <c:v>162682.59333546404</c:v>
                </c:pt>
                <c:pt idx="96">
                  <c:v>162975.60898252184</c:v>
                </c:pt>
                <c:pt idx="97">
                  <c:v>164954.34252931798</c:v>
                </c:pt>
                <c:pt idx="98">
                  <c:v>164135.4569290858</c:v>
                </c:pt>
                <c:pt idx="99">
                  <c:v>164040.32287212714</c:v>
                </c:pt>
                <c:pt idx="100">
                  <c:v>162976.7884057813</c:v>
                </c:pt>
                <c:pt idx="101">
                  <c:v>164408.02461395855</c:v>
                </c:pt>
                <c:pt idx="102">
                  <c:v>164620.77649086565</c:v>
                </c:pt>
                <c:pt idx="103">
                  <c:v>164989.85906115253</c:v>
                </c:pt>
                <c:pt idx="104">
                  <c:v>166938.52127405556</c:v>
                </c:pt>
                <c:pt idx="105">
                  <c:v>167291.46356160834</c:v>
                </c:pt>
                <c:pt idx="106">
                  <c:v>168398.01583822083</c:v>
                </c:pt>
                <c:pt idx="107">
                  <c:v>168054.58701232774</c:v>
                </c:pt>
                <c:pt idx="108">
                  <c:v>171592.78117581623</c:v>
                </c:pt>
                <c:pt idx="109">
                  <c:v>172933.4588293667</c:v>
                </c:pt>
                <c:pt idx="110">
                  <c:v>174355.5306873778</c:v>
                </c:pt>
                <c:pt idx="111">
                  <c:v>173763.9934525241</c:v>
                </c:pt>
                <c:pt idx="112">
                  <c:v>174113.29458450535</c:v>
                </c:pt>
                <c:pt idx="113">
                  <c:v>174641.27885084462</c:v>
                </c:pt>
                <c:pt idx="114">
                  <c:v>176235.89052210728</c:v>
                </c:pt>
                <c:pt idx="115">
                  <c:v>177297.99901212717</c:v>
                </c:pt>
                <c:pt idx="116">
                  <c:v>178777.3800439241</c:v>
                </c:pt>
                <c:pt idx="117">
                  <c:v>178370.05835281173</c:v>
                </c:pt>
                <c:pt idx="118">
                  <c:v>178537.74147136527</c:v>
                </c:pt>
                <c:pt idx="119">
                  <c:v>178261.66306480867</c:v>
                </c:pt>
                <c:pt idx="120">
                  <c:v>179455.39391788765</c:v>
                </c:pt>
                <c:pt idx="121">
                  <c:v>180856.0019519357</c:v>
                </c:pt>
                <c:pt idx="122">
                  <c:v>181901.83194612266</c:v>
                </c:pt>
              </c:numCache>
            </c:numRef>
          </c:val>
          <c:smooth val="0"/>
        </c:ser>
        <c:ser>
          <c:idx val="5"/>
          <c:order val="4"/>
          <c:tx>
            <c:v>West Midlands</c:v>
          </c:tx>
          <c:spPr>
            <a:ln w="25400">
              <a:solidFill>
                <a:srgbClr val="57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REGIONS!$K$12:$K$134</c:f>
              <c:numCache>
                <c:ptCount val="123"/>
                <c:pt idx="0">
                  <c:v>165495.78190394054</c:v>
                </c:pt>
                <c:pt idx="1">
                  <c:v>166912.4678922164</c:v>
                </c:pt>
                <c:pt idx="2">
                  <c:v>165915.11350834192</c:v>
                </c:pt>
                <c:pt idx="3">
                  <c:v>167169.07090295636</c:v>
                </c:pt>
                <c:pt idx="4">
                  <c:v>167320.8730081721</c:v>
                </c:pt>
                <c:pt idx="5">
                  <c:v>169692.50675072926</c:v>
                </c:pt>
                <c:pt idx="6">
                  <c:v>168417.87413968437</c:v>
                </c:pt>
                <c:pt idx="7">
                  <c:v>167878.50551238903</c:v>
                </c:pt>
                <c:pt idx="8">
                  <c:v>167236.9450322019</c:v>
                </c:pt>
                <c:pt idx="9">
                  <c:v>168711.92961332202</c:v>
                </c:pt>
                <c:pt idx="10">
                  <c:v>169834.12180555201</c:v>
                </c:pt>
                <c:pt idx="11">
                  <c:v>170811.33727733124</c:v>
                </c:pt>
                <c:pt idx="12">
                  <c:v>172198.07891478325</c:v>
                </c:pt>
                <c:pt idx="13">
                  <c:v>173527.2913804792</c:v>
                </c:pt>
                <c:pt idx="14">
                  <c:v>174172.8056115661</c:v>
                </c:pt>
                <c:pt idx="15">
                  <c:v>174931.80428574738</c:v>
                </c:pt>
                <c:pt idx="16">
                  <c:v>175266.97561209378</c:v>
                </c:pt>
                <c:pt idx="17">
                  <c:v>176344.39234071216</c:v>
                </c:pt>
                <c:pt idx="18">
                  <c:v>176465.92335939044</c:v>
                </c:pt>
                <c:pt idx="19">
                  <c:v>177664.34876523426</c:v>
                </c:pt>
                <c:pt idx="20">
                  <c:v>178663.2905490855</c:v>
                </c:pt>
                <c:pt idx="21">
                  <c:v>179722.2712225232</c:v>
                </c:pt>
                <c:pt idx="22">
                  <c:v>180267.1540733132</c:v>
                </c:pt>
                <c:pt idx="23">
                  <c:v>181520.20232450095</c:v>
                </c:pt>
                <c:pt idx="24">
                  <c:v>183237.12429380714</c:v>
                </c:pt>
                <c:pt idx="25">
                  <c:v>183642.5180290356</c:v>
                </c:pt>
                <c:pt idx="26">
                  <c:v>184134.63875414612</c:v>
                </c:pt>
                <c:pt idx="27">
                  <c:v>184636.3332419831</c:v>
                </c:pt>
                <c:pt idx="28">
                  <c:v>185308.2360714501</c:v>
                </c:pt>
                <c:pt idx="29">
                  <c:v>185959.57705345488</c:v>
                </c:pt>
                <c:pt idx="30">
                  <c:v>185353.23462957545</c:v>
                </c:pt>
                <c:pt idx="31">
                  <c:v>187070.25184986863</c:v>
                </c:pt>
                <c:pt idx="32">
                  <c:v>188414.49456023218</c:v>
                </c:pt>
                <c:pt idx="33">
                  <c:v>189220.50129608216</c:v>
                </c:pt>
                <c:pt idx="34">
                  <c:v>188738.9327852478</c:v>
                </c:pt>
                <c:pt idx="35">
                  <c:v>187496.942877521</c:v>
                </c:pt>
                <c:pt idx="36">
                  <c:v>187594.78118679894</c:v>
                </c:pt>
                <c:pt idx="37">
                  <c:v>188140.31847771257</c:v>
                </c:pt>
                <c:pt idx="38">
                  <c:v>188866.0811466463</c:v>
                </c:pt>
                <c:pt idx="39">
                  <c:v>188766.40527050206</c:v>
                </c:pt>
                <c:pt idx="40">
                  <c:v>187065.52707133585</c:v>
                </c:pt>
                <c:pt idx="41">
                  <c:v>185070.22048807816</c:v>
                </c:pt>
                <c:pt idx="42">
                  <c:v>182568.8856624443</c:v>
                </c:pt>
                <c:pt idx="43">
                  <c:v>180499.82004800177</c:v>
                </c:pt>
                <c:pt idx="44">
                  <c:v>177766.0731048059</c:v>
                </c:pt>
                <c:pt idx="45">
                  <c:v>175098.08837714125</c:v>
                </c:pt>
                <c:pt idx="46">
                  <c:v>171928.01698528108</c:v>
                </c:pt>
                <c:pt idx="47">
                  <c:v>169869.5187225668</c:v>
                </c:pt>
                <c:pt idx="48">
                  <c:v>168737.07471294884</c:v>
                </c:pt>
                <c:pt idx="49">
                  <c:v>167768.716179785</c:v>
                </c:pt>
                <c:pt idx="50">
                  <c:v>165409.19992949648</c:v>
                </c:pt>
                <c:pt idx="51">
                  <c:v>164628.54177079248</c:v>
                </c:pt>
                <c:pt idx="52">
                  <c:v>164620.15872630413</c:v>
                </c:pt>
                <c:pt idx="53">
                  <c:v>168156.0164031029</c:v>
                </c:pt>
                <c:pt idx="54">
                  <c:v>168827.40572497735</c:v>
                </c:pt>
                <c:pt idx="55">
                  <c:v>171120.56661917767</c:v>
                </c:pt>
                <c:pt idx="56">
                  <c:v>170987.68960059524</c:v>
                </c:pt>
                <c:pt idx="57">
                  <c:v>171393.91803649807</c:v>
                </c:pt>
                <c:pt idx="58">
                  <c:v>170671.70023486507</c:v>
                </c:pt>
                <c:pt idx="59">
                  <c:v>174870.76253493366</c:v>
                </c:pt>
                <c:pt idx="60">
                  <c:v>179220.04591723945</c:v>
                </c:pt>
                <c:pt idx="61">
                  <c:v>181969.11369444613</c:v>
                </c:pt>
                <c:pt idx="62">
                  <c:v>179203.765682371</c:v>
                </c:pt>
                <c:pt idx="63">
                  <c:v>177348.8051941913</c:v>
                </c:pt>
                <c:pt idx="64">
                  <c:v>176518.6685958577</c:v>
                </c:pt>
                <c:pt idx="65">
                  <c:v>178109.80927214248</c:v>
                </c:pt>
                <c:pt idx="66">
                  <c:v>177737.8333600034</c:v>
                </c:pt>
                <c:pt idx="67">
                  <c:v>179600.91303876985</c:v>
                </c:pt>
                <c:pt idx="68">
                  <c:v>179567.51041589247</c:v>
                </c:pt>
                <c:pt idx="69">
                  <c:v>179447.41641081366</c:v>
                </c:pt>
                <c:pt idx="70">
                  <c:v>177502.65030459632</c:v>
                </c:pt>
                <c:pt idx="71">
                  <c:v>176447.5326148787</c:v>
                </c:pt>
                <c:pt idx="72">
                  <c:v>176222.82038921159</c:v>
                </c:pt>
                <c:pt idx="73">
                  <c:v>175110.49978525663</c:v>
                </c:pt>
                <c:pt idx="74">
                  <c:v>174620.39506138847</c:v>
                </c:pt>
                <c:pt idx="75">
                  <c:v>173874.22007652698</c:v>
                </c:pt>
                <c:pt idx="76">
                  <c:v>173644.96805456828</c:v>
                </c:pt>
                <c:pt idx="77">
                  <c:v>171951.63922631083</c:v>
                </c:pt>
                <c:pt idx="78">
                  <c:v>171075.99771264486</c:v>
                </c:pt>
                <c:pt idx="79">
                  <c:v>172265.5955968128</c:v>
                </c:pt>
                <c:pt idx="80">
                  <c:v>172125.40736142098</c:v>
                </c:pt>
                <c:pt idx="81">
                  <c:v>173309.19809587387</c:v>
                </c:pt>
                <c:pt idx="82">
                  <c:v>171748.28666107616</c:v>
                </c:pt>
                <c:pt idx="83">
                  <c:v>173123.35998025796</c:v>
                </c:pt>
                <c:pt idx="84">
                  <c:v>173439.38253036802</c:v>
                </c:pt>
                <c:pt idx="85">
                  <c:v>173709.54309905748</c:v>
                </c:pt>
                <c:pt idx="86">
                  <c:v>172887.21530200593</c:v>
                </c:pt>
                <c:pt idx="87">
                  <c:v>171598.6964743299</c:v>
                </c:pt>
                <c:pt idx="88">
                  <c:v>172158.06002233247</c:v>
                </c:pt>
                <c:pt idx="89">
                  <c:v>172480.71206325947</c:v>
                </c:pt>
                <c:pt idx="90">
                  <c:v>172396.28730807</c:v>
                </c:pt>
                <c:pt idx="91">
                  <c:v>172068.912861601</c:v>
                </c:pt>
                <c:pt idx="92">
                  <c:v>172014.2957923789</c:v>
                </c:pt>
                <c:pt idx="93">
                  <c:v>172590.94965988153</c:v>
                </c:pt>
                <c:pt idx="94">
                  <c:v>172491.80515717692</c:v>
                </c:pt>
                <c:pt idx="95">
                  <c:v>173289.99205306635</c:v>
                </c:pt>
                <c:pt idx="96">
                  <c:v>174307.70471926755</c:v>
                </c:pt>
                <c:pt idx="97">
                  <c:v>175960.6561059519</c:v>
                </c:pt>
                <c:pt idx="98">
                  <c:v>175165.69331842428</c:v>
                </c:pt>
                <c:pt idx="99">
                  <c:v>174597.4896312835</c:v>
                </c:pt>
                <c:pt idx="100">
                  <c:v>173385.48634779503</c:v>
                </c:pt>
                <c:pt idx="101">
                  <c:v>175094.4372508345</c:v>
                </c:pt>
                <c:pt idx="102">
                  <c:v>175733.70799435634</c:v>
                </c:pt>
                <c:pt idx="103">
                  <c:v>177162.74957159068</c:v>
                </c:pt>
                <c:pt idx="104">
                  <c:v>177810.69262060826</c:v>
                </c:pt>
                <c:pt idx="105">
                  <c:v>178867.33815855833</c:v>
                </c:pt>
                <c:pt idx="106">
                  <c:v>179501.44832308157</c:v>
                </c:pt>
                <c:pt idx="107">
                  <c:v>180786.78037735127</c:v>
                </c:pt>
                <c:pt idx="108">
                  <c:v>181899.78524716443</c:v>
                </c:pt>
                <c:pt idx="109">
                  <c:v>183434.13585199433</c:v>
                </c:pt>
                <c:pt idx="110">
                  <c:v>184072.1013561477</c:v>
                </c:pt>
                <c:pt idx="111">
                  <c:v>184306.9888262852</c:v>
                </c:pt>
                <c:pt idx="112">
                  <c:v>184572.97324032258</c:v>
                </c:pt>
                <c:pt idx="113">
                  <c:v>185248.68298004163</c:v>
                </c:pt>
                <c:pt idx="114">
                  <c:v>187192.86209008138</c:v>
                </c:pt>
                <c:pt idx="115">
                  <c:v>188727.80768150566</c:v>
                </c:pt>
                <c:pt idx="116">
                  <c:v>188974.97200892752</c:v>
                </c:pt>
                <c:pt idx="117">
                  <c:v>190320.50007081302</c:v>
                </c:pt>
                <c:pt idx="118">
                  <c:v>190496.58196083363</c:v>
                </c:pt>
                <c:pt idx="119">
                  <c:v>190798.6763948739</c:v>
                </c:pt>
                <c:pt idx="120">
                  <c:v>191181.74199854364</c:v>
                </c:pt>
                <c:pt idx="121">
                  <c:v>191669.5045779946</c:v>
                </c:pt>
                <c:pt idx="122">
                  <c:v>192330.1248925465</c:v>
                </c:pt>
              </c:numCache>
            </c:numRef>
          </c:val>
          <c:smooth val="0"/>
        </c:ser>
        <c:ser>
          <c:idx val="6"/>
          <c:order val="5"/>
          <c:tx>
            <c:v>Wales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REGIONS!$N$12:$N$134</c:f>
              <c:numCache>
                <c:ptCount val="123"/>
                <c:pt idx="0">
                  <c:v>144002.6951810578</c:v>
                </c:pt>
                <c:pt idx="1">
                  <c:v>145048.98894099836</c:v>
                </c:pt>
                <c:pt idx="2">
                  <c:v>144459.3483787048</c:v>
                </c:pt>
                <c:pt idx="3">
                  <c:v>145372.59087035205</c:v>
                </c:pt>
                <c:pt idx="4">
                  <c:v>145375.80066467056</c:v>
                </c:pt>
                <c:pt idx="5">
                  <c:v>146657.13739221892</c:v>
                </c:pt>
                <c:pt idx="6">
                  <c:v>147787.04356295793</c:v>
                </c:pt>
                <c:pt idx="7">
                  <c:v>149487.66057538064</c:v>
                </c:pt>
                <c:pt idx="8">
                  <c:v>150380.35545469055</c:v>
                </c:pt>
                <c:pt idx="9">
                  <c:v>152037.57434893612</c:v>
                </c:pt>
                <c:pt idx="10">
                  <c:v>152185.874538901</c:v>
                </c:pt>
                <c:pt idx="11">
                  <c:v>153333.8712512368</c:v>
                </c:pt>
                <c:pt idx="12">
                  <c:v>152947.42522862653</c:v>
                </c:pt>
                <c:pt idx="13">
                  <c:v>154884.9186260118</c:v>
                </c:pt>
                <c:pt idx="14">
                  <c:v>155755.4454257627</c:v>
                </c:pt>
                <c:pt idx="15">
                  <c:v>155239.48090724208</c:v>
                </c:pt>
                <c:pt idx="16">
                  <c:v>154987.07861061132</c:v>
                </c:pt>
                <c:pt idx="17">
                  <c:v>155495.36431749212</c:v>
                </c:pt>
                <c:pt idx="18">
                  <c:v>156703.98635143755</c:v>
                </c:pt>
                <c:pt idx="19">
                  <c:v>157450.4857179157</c:v>
                </c:pt>
                <c:pt idx="20">
                  <c:v>158447.57750788034</c:v>
                </c:pt>
                <c:pt idx="21">
                  <c:v>161524.4024138206</c:v>
                </c:pt>
                <c:pt idx="22">
                  <c:v>163103.61969296273</c:v>
                </c:pt>
                <c:pt idx="23">
                  <c:v>163745.30766276404</c:v>
                </c:pt>
                <c:pt idx="24">
                  <c:v>164270.60412988524</c:v>
                </c:pt>
                <c:pt idx="25">
                  <c:v>165267.9493531783</c:v>
                </c:pt>
                <c:pt idx="26">
                  <c:v>165859.06595645292</c:v>
                </c:pt>
                <c:pt idx="27">
                  <c:v>165300.3673726114</c:v>
                </c:pt>
                <c:pt idx="28">
                  <c:v>164931.50299284584</c:v>
                </c:pt>
                <c:pt idx="29">
                  <c:v>165934.83745552556</c:v>
                </c:pt>
                <c:pt idx="30">
                  <c:v>167105.76938991528</c:v>
                </c:pt>
                <c:pt idx="31">
                  <c:v>168881.44587629748</c:v>
                </c:pt>
                <c:pt idx="32">
                  <c:v>169843.72243241835</c:v>
                </c:pt>
                <c:pt idx="33">
                  <c:v>171252.8775777535</c:v>
                </c:pt>
                <c:pt idx="34">
                  <c:v>170582.5036086536</c:v>
                </c:pt>
                <c:pt idx="35">
                  <c:v>170101.8948106006</c:v>
                </c:pt>
                <c:pt idx="36">
                  <c:v>168250.72863108822</c:v>
                </c:pt>
                <c:pt idx="37">
                  <c:v>167832.45218816356</c:v>
                </c:pt>
                <c:pt idx="38">
                  <c:v>167510.06236081282</c:v>
                </c:pt>
                <c:pt idx="39">
                  <c:v>166946.91323362445</c:v>
                </c:pt>
                <c:pt idx="40">
                  <c:v>164526.61408620037</c:v>
                </c:pt>
                <c:pt idx="41">
                  <c:v>162985.34738240845</c:v>
                </c:pt>
                <c:pt idx="42">
                  <c:v>161315.91051093763</c:v>
                </c:pt>
                <c:pt idx="43">
                  <c:v>161442.8212551367</c:v>
                </c:pt>
                <c:pt idx="44">
                  <c:v>159472.28793558956</c:v>
                </c:pt>
                <c:pt idx="45">
                  <c:v>157319.4796592032</c:v>
                </c:pt>
                <c:pt idx="46">
                  <c:v>154492.43730141316</c:v>
                </c:pt>
                <c:pt idx="47">
                  <c:v>153152.64287523745</c:v>
                </c:pt>
                <c:pt idx="48">
                  <c:v>154082.23898007962</c:v>
                </c:pt>
                <c:pt idx="49">
                  <c:v>153174.89370341485</c:v>
                </c:pt>
                <c:pt idx="50">
                  <c:v>152126.1581459592</c:v>
                </c:pt>
                <c:pt idx="51">
                  <c:v>149386.0771383275</c:v>
                </c:pt>
                <c:pt idx="52">
                  <c:v>148354.51674608496</c:v>
                </c:pt>
                <c:pt idx="53">
                  <c:v>148352.95907215853</c:v>
                </c:pt>
                <c:pt idx="54">
                  <c:v>148787.4918089475</c:v>
                </c:pt>
                <c:pt idx="55">
                  <c:v>151248.42443096236</c:v>
                </c:pt>
                <c:pt idx="56">
                  <c:v>152715.34618309024</c:v>
                </c:pt>
                <c:pt idx="57">
                  <c:v>155716.96855504683</c:v>
                </c:pt>
                <c:pt idx="58">
                  <c:v>156117.17342967028</c:v>
                </c:pt>
                <c:pt idx="59">
                  <c:v>157929.07834401669</c:v>
                </c:pt>
                <c:pt idx="60">
                  <c:v>157650.76585503432</c:v>
                </c:pt>
                <c:pt idx="61">
                  <c:v>158791.73387136776</c:v>
                </c:pt>
                <c:pt idx="62">
                  <c:v>157497.8821029707</c:v>
                </c:pt>
                <c:pt idx="63">
                  <c:v>156721.3206816882</c:v>
                </c:pt>
                <c:pt idx="64">
                  <c:v>156326.22467109296</c:v>
                </c:pt>
                <c:pt idx="65">
                  <c:v>156641.59031267095</c:v>
                </c:pt>
                <c:pt idx="66">
                  <c:v>156377.5197719057</c:v>
                </c:pt>
                <c:pt idx="67">
                  <c:v>156729.61249922798</c:v>
                </c:pt>
                <c:pt idx="68">
                  <c:v>156822.85998708606</c:v>
                </c:pt>
                <c:pt idx="69">
                  <c:v>156047.49021341032</c:v>
                </c:pt>
                <c:pt idx="70">
                  <c:v>154348.13185607345</c:v>
                </c:pt>
                <c:pt idx="71">
                  <c:v>153066.35039358799</c:v>
                </c:pt>
                <c:pt idx="72">
                  <c:v>153360.637769578</c:v>
                </c:pt>
                <c:pt idx="73">
                  <c:v>154079.830564399</c:v>
                </c:pt>
                <c:pt idx="74">
                  <c:v>153833.3629226069</c:v>
                </c:pt>
                <c:pt idx="75">
                  <c:v>151706.57811493555</c:v>
                </c:pt>
                <c:pt idx="76">
                  <c:v>149985.08718854398</c:v>
                </c:pt>
                <c:pt idx="77">
                  <c:v>150213.08954846073</c:v>
                </c:pt>
                <c:pt idx="78">
                  <c:v>151110.97010590773</c:v>
                </c:pt>
                <c:pt idx="79">
                  <c:v>152858.17560558248</c:v>
                </c:pt>
                <c:pt idx="80">
                  <c:v>153170.2673389822</c:v>
                </c:pt>
                <c:pt idx="81">
                  <c:v>156127.4170256923</c:v>
                </c:pt>
                <c:pt idx="82">
                  <c:v>155709.13952569797</c:v>
                </c:pt>
                <c:pt idx="83">
                  <c:v>154769.45586439138</c:v>
                </c:pt>
                <c:pt idx="84">
                  <c:v>153180.68160158655</c:v>
                </c:pt>
                <c:pt idx="85">
                  <c:v>153330.40488803823</c:v>
                </c:pt>
                <c:pt idx="86">
                  <c:v>154360.21911662116</c:v>
                </c:pt>
                <c:pt idx="87">
                  <c:v>154672.84162392688</c:v>
                </c:pt>
                <c:pt idx="88">
                  <c:v>154216.7031495654</c:v>
                </c:pt>
                <c:pt idx="89">
                  <c:v>153603.78415326972</c:v>
                </c:pt>
                <c:pt idx="90">
                  <c:v>152937.1363946037</c:v>
                </c:pt>
                <c:pt idx="91">
                  <c:v>152296.1497608419</c:v>
                </c:pt>
                <c:pt idx="92">
                  <c:v>153040.61492160268</c:v>
                </c:pt>
                <c:pt idx="93">
                  <c:v>153612.4899884197</c:v>
                </c:pt>
                <c:pt idx="94">
                  <c:v>153676.59700734177</c:v>
                </c:pt>
                <c:pt idx="95">
                  <c:v>153441.4966914657</c:v>
                </c:pt>
                <c:pt idx="96">
                  <c:v>152774.41397308145</c:v>
                </c:pt>
                <c:pt idx="97">
                  <c:v>154758.30617624178</c:v>
                </c:pt>
                <c:pt idx="98">
                  <c:v>154112.88292956006</c:v>
                </c:pt>
                <c:pt idx="99">
                  <c:v>153865.42611391528</c:v>
                </c:pt>
                <c:pt idx="100">
                  <c:v>152682.11145162198</c:v>
                </c:pt>
                <c:pt idx="101">
                  <c:v>151883.23210711437</c:v>
                </c:pt>
                <c:pt idx="102">
                  <c:v>152417.47811540068</c:v>
                </c:pt>
                <c:pt idx="103">
                  <c:v>153426.28795581232</c:v>
                </c:pt>
                <c:pt idx="104">
                  <c:v>155541.4615903216</c:v>
                </c:pt>
                <c:pt idx="105">
                  <c:v>157038.82405358437</c:v>
                </c:pt>
                <c:pt idx="106">
                  <c:v>156876.695605622</c:v>
                </c:pt>
                <c:pt idx="107">
                  <c:v>157653.3296142571</c:v>
                </c:pt>
                <c:pt idx="108">
                  <c:v>158493.76023022106</c:v>
                </c:pt>
                <c:pt idx="109">
                  <c:v>159989.17992421202</c:v>
                </c:pt>
                <c:pt idx="110">
                  <c:v>159957.97543902037</c:v>
                </c:pt>
                <c:pt idx="111">
                  <c:v>159656.85434676564</c:v>
                </c:pt>
                <c:pt idx="112">
                  <c:v>158625.35273337038</c:v>
                </c:pt>
                <c:pt idx="113">
                  <c:v>159945.32693626743</c:v>
                </c:pt>
                <c:pt idx="114">
                  <c:v>159975.73111751393</c:v>
                </c:pt>
                <c:pt idx="115">
                  <c:v>162216.87507493186</c:v>
                </c:pt>
                <c:pt idx="116">
                  <c:v>162697.62563433847</c:v>
                </c:pt>
                <c:pt idx="117">
                  <c:v>164321.126098166</c:v>
                </c:pt>
                <c:pt idx="118">
                  <c:v>163698.16115984484</c:v>
                </c:pt>
                <c:pt idx="119">
                  <c:v>163804.03921156615</c:v>
                </c:pt>
                <c:pt idx="120">
                  <c:v>163840.69188952938</c:v>
                </c:pt>
                <c:pt idx="121">
                  <c:v>164449.77750704795</c:v>
                </c:pt>
                <c:pt idx="122">
                  <c:v>164616.29675478063</c:v>
                </c:pt>
              </c:numCache>
            </c:numRef>
          </c:val>
          <c:smooth val="0"/>
        </c:ser>
        <c:ser>
          <c:idx val="7"/>
          <c:order val="6"/>
          <c:tx>
            <c:v>Yorks &amp; Humber</c:v>
          </c:tx>
          <c:spPr>
            <a:ln w="25400">
              <a:solidFill>
                <a:srgbClr val="FF63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REGIONS!$Q$12:$Q$134</c:f>
              <c:numCache>
                <c:ptCount val="123"/>
                <c:pt idx="0">
                  <c:v>145275.43992957295</c:v>
                </c:pt>
                <c:pt idx="1">
                  <c:v>146275.14352375575</c:v>
                </c:pt>
                <c:pt idx="2">
                  <c:v>146534.65894979512</c:v>
                </c:pt>
                <c:pt idx="3">
                  <c:v>146213.23606895434</c:v>
                </c:pt>
                <c:pt idx="4">
                  <c:v>145905.62730751158</c:v>
                </c:pt>
                <c:pt idx="5">
                  <c:v>146703.8846746462</c:v>
                </c:pt>
                <c:pt idx="6">
                  <c:v>147127.71502392634</c:v>
                </c:pt>
                <c:pt idx="7">
                  <c:v>148019.75391092704</c:v>
                </c:pt>
                <c:pt idx="8">
                  <c:v>149774.22479564257</c:v>
                </c:pt>
                <c:pt idx="9">
                  <c:v>150706.94289554798</c:v>
                </c:pt>
                <c:pt idx="10">
                  <c:v>151477.5496189092</c:v>
                </c:pt>
                <c:pt idx="11">
                  <c:v>152407.1163813585</c:v>
                </c:pt>
                <c:pt idx="12">
                  <c:v>154082.99608080788</c:v>
                </c:pt>
                <c:pt idx="13">
                  <c:v>155464.39621498872</c:v>
                </c:pt>
                <c:pt idx="14">
                  <c:v>156395.75019474153</c:v>
                </c:pt>
                <c:pt idx="15">
                  <c:v>156568.50895607984</c:v>
                </c:pt>
                <c:pt idx="16">
                  <c:v>156747.82712010565</c:v>
                </c:pt>
                <c:pt idx="17">
                  <c:v>156325.36220910022</c:v>
                </c:pt>
                <c:pt idx="18">
                  <c:v>156791.85741790928</c:v>
                </c:pt>
                <c:pt idx="19">
                  <c:v>157703.37097974494</c:v>
                </c:pt>
                <c:pt idx="20">
                  <c:v>159709.1460950556</c:v>
                </c:pt>
                <c:pt idx="21">
                  <c:v>161942.29213895704</c:v>
                </c:pt>
                <c:pt idx="22">
                  <c:v>163188.81602348172</c:v>
                </c:pt>
                <c:pt idx="23">
                  <c:v>164283.78417864878</c:v>
                </c:pt>
                <c:pt idx="24">
                  <c:v>164583.52963296915</c:v>
                </c:pt>
                <c:pt idx="25">
                  <c:v>165542.98838411164</c:v>
                </c:pt>
                <c:pt idx="26">
                  <c:v>165583.42781353975</c:v>
                </c:pt>
                <c:pt idx="27">
                  <c:v>167191.64017880667</c:v>
                </c:pt>
                <c:pt idx="28">
                  <c:v>167760.9837277056</c:v>
                </c:pt>
                <c:pt idx="29">
                  <c:v>168216.81239992837</c:v>
                </c:pt>
                <c:pt idx="30">
                  <c:v>167310.13242968605</c:v>
                </c:pt>
                <c:pt idx="31">
                  <c:v>168730.36969399167</c:v>
                </c:pt>
                <c:pt idx="32">
                  <c:v>170807.83548328446</c:v>
                </c:pt>
                <c:pt idx="33">
                  <c:v>172959.30228649845</c:v>
                </c:pt>
                <c:pt idx="34">
                  <c:v>173145.1950059565</c:v>
                </c:pt>
                <c:pt idx="35">
                  <c:v>173199.21850333243</c:v>
                </c:pt>
                <c:pt idx="36">
                  <c:v>172961.43943948785</c:v>
                </c:pt>
                <c:pt idx="37">
                  <c:v>172503.30620838012</c:v>
                </c:pt>
                <c:pt idx="38">
                  <c:v>172592.46599148877</c:v>
                </c:pt>
                <c:pt idx="39">
                  <c:v>172140.03782978942</c:v>
                </c:pt>
                <c:pt idx="40">
                  <c:v>170559.13528579357</c:v>
                </c:pt>
                <c:pt idx="41">
                  <c:v>167932.577941512</c:v>
                </c:pt>
                <c:pt idx="42">
                  <c:v>164908.7204825687</c:v>
                </c:pt>
                <c:pt idx="43">
                  <c:v>163128.66637204407</c:v>
                </c:pt>
                <c:pt idx="44">
                  <c:v>161231.7545815367</c:v>
                </c:pt>
                <c:pt idx="45">
                  <c:v>159543.06377174493</c:v>
                </c:pt>
                <c:pt idx="46">
                  <c:v>157098.81199778183</c:v>
                </c:pt>
                <c:pt idx="47">
                  <c:v>155697.1773437864</c:v>
                </c:pt>
                <c:pt idx="48">
                  <c:v>154487.89282789195</c:v>
                </c:pt>
                <c:pt idx="49">
                  <c:v>153357.0975210635</c:v>
                </c:pt>
                <c:pt idx="50">
                  <c:v>151648.30795571138</c:v>
                </c:pt>
                <c:pt idx="51">
                  <c:v>150175.45537567328</c:v>
                </c:pt>
                <c:pt idx="52">
                  <c:v>149913.40938613776</c:v>
                </c:pt>
                <c:pt idx="53">
                  <c:v>150586.2226598336</c:v>
                </c:pt>
                <c:pt idx="54">
                  <c:v>152477.73462369016</c:v>
                </c:pt>
                <c:pt idx="55">
                  <c:v>154867.6250234619</c:v>
                </c:pt>
                <c:pt idx="56">
                  <c:v>157436.026168785</c:v>
                </c:pt>
                <c:pt idx="57">
                  <c:v>159454.44970845128</c:v>
                </c:pt>
                <c:pt idx="58">
                  <c:v>160390.8797895535</c:v>
                </c:pt>
                <c:pt idx="59">
                  <c:v>162862.36409696424</c:v>
                </c:pt>
                <c:pt idx="60">
                  <c:v>164039.86865055817</c:v>
                </c:pt>
                <c:pt idx="61">
                  <c:v>165127.32860598803</c:v>
                </c:pt>
                <c:pt idx="62">
                  <c:v>163182.82159278847</c:v>
                </c:pt>
                <c:pt idx="63">
                  <c:v>162386.81701260104</c:v>
                </c:pt>
                <c:pt idx="64">
                  <c:v>161612.91187603396</c:v>
                </c:pt>
                <c:pt idx="65">
                  <c:v>161144.28220804586</c:v>
                </c:pt>
                <c:pt idx="66">
                  <c:v>161291.63576054038</c:v>
                </c:pt>
                <c:pt idx="67">
                  <c:v>162339.2422340972</c:v>
                </c:pt>
                <c:pt idx="68">
                  <c:v>162449.58362852293</c:v>
                </c:pt>
                <c:pt idx="69">
                  <c:v>161059.77444423552</c:v>
                </c:pt>
                <c:pt idx="70">
                  <c:v>160221.29678078546</c:v>
                </c:pt>
                <c:pt idx="71">
                  <c:v>159036.81925770757</c:v>
                </c:pt>
                <c:pt idx="72">
                  <c:v>159450.89892481448</c:v>
                </c:pt>
                <c:pt idx="73">
                  <c:v>158272.60591108893</c:v>
                </c:pt>
                <c:pt idx="74">
                  <c:v>158972.51045073007</c:v>
                </c:pt>
                <c:pt idx="75">
                  <c:v>158357.8344562247</c:v>
                </c:pt>
                <c:pt idx="76">
                  <c:v>156631.91169232677</c:v>
                </c:pt>
                <c:pt idx="77">
                  <c:v>155071.03885187308</c:v>
                </c:pt>
                <c:pt idx="78">
                  <c:v>155048.49056254068</c:v>
                </c:pt>
                <c:pt idx="79">
                  <c:v>156595.74434303475</c:v>
                </c:pt>
                <c:pt idx="80">
                  <c:v>156317.64271132834</c:v>
                </c:pt>
                <c:pt idx="81">
                  <c:v>155679.17208003323</c:v>
                </c:pt>
                <c:pt idx="82">
                  <c:v>155095.4533134371</c:v>
                </c:pt>
                <c:pt idx="83">
                  <c:v>156395.54595310317</c:v>
                </c:pt>
                <c:pt idx="84">
                  <c:v>156660.00387023034</c:v>
                </c:pt>
                <c:pt idx="85">
                  <c:v>157241.0783326224</c:v>
                </c:pt>
                <c:pt idx="86">
                  <c:v>155955.7167503562</c:v>
                </c:pt>
                <c:pt idx="87">
                  <c:v>156893.8235076181</c:v>
                </c:pt>
                <c:pt idx="88">
                  <c:v>157108.89416984312</c:v>
                </c:pt>
                <c:pt idx="89">
                  <c:v>157967.6007274846</c:v>
                </c:pt>
                <c:pt idx="90">
                  <c:v>156416.76862507174</c:v>
                </c:pt>
                <c:pt idx="91">
                  <c:v>156427.99932049142</c:v>
                </c:pt>
                <c:pt idx="92">
                  <c:v>156607.29121970115</c:v>
                </c:pt>
                <c:pt idx="93">
                  <c:v>156448.20939727902</c:v>
                </c:pt>
                <c:pt idx="94">
                  <c:v>156445.17361844756</c:v>
                </c:pt>
                <c:pt idx="95">
                  <c:v>155664.7101221405</c:v>
                </c:pt>
                <c:pt idx="96">
                  <c:v>156069.5313457416</c:v>
                </c:pt>
                <c:pt idx="97">
                  <c:v>155887.58192564067</c:v>
                </c:pt>
                <c:pt idx="98">
                  <c:v>156456.31119241109</c:v>
                </c:pt>
                <c:pt idx="99">
                  <c:v>157207.9247612496</c:v>
                </c:pt>
                <c:pt idx="100">
                  <c:v>157437.34614198722</c:v>
                </c:pt>
                <c:pt idx="101">
                  <c:v>157730.6328118482</c:v>
                </c:pt>
                <c:pt idx="102">
                  <c:v>157294.55978788412</c:v>
                </c:pt>
                <c:pt idx="103">
                  <c:v>158959.44064038707</c:v>
                </c:pt>
                <c:pt idx="104">
                  <c:v>159345.84751769548</c:v>
                </c:pt>
                <c:pt idx="105">
                  <c:v>160795.15193275356</c:v>
                </c:pt>
                <c:pt idx="106">
                  <c:v>160159.8800142398</c:v>
                </c:pt>
                <c:pt idx="107">
                  <c:v>161218.34550991273</c:v>
                </c:pt>
                <c:pt idx="108">
                  <c:v>162160.37033456555</c:v>
                </c:pt>
                <c:pt idx="109">
                  <c:v>162443.5558091926</c:v>
                </c:pt>
                <c:pt idx="110">
                  <c:v>163559.69112374564</c:v>
                </c:pt>
                <c:pt idx="111">
                  <c:v>163649.64302431114</c:v>
                </c:pt>
                <c:pt idx="112">
                  <c:v>164106.77586779676</c:v>
                </c:pt>
                <c:pt idx="113">
                  <c:v>163960.18864347728</c:v>
                </c:pt>
                <c:pt idx="114">
                  <c:v>164334.0069655226</c:v>
                </c:pt>
                <c:pt idx="115">
                  <c:v>165364.44565986085</c:v>
                </c:pt>
                <c:pt idx="116">
                  <c:v>166528.2082188144</c:v>
                </c:pt>
                <c:pt idx="117">
                  <c:v>168133.00324236669</c:v>
                </c:pt>
                <c:pt idx="118">
                  <c:v>168919.61772442947</c:v>
                </c:pt>
                <c:pt idx="119">
                  <c:v>168837.10585459432</c:v>
                </c:pt>
                <c:pt idx="120">
                  <c:v>168731.28473661718</c:v>
                </c:pt>
                <c:pt idx="121">
                  <c:v>168636.4413630542</c:v>
                </c:pt>
                <c:pt idx="122">
                  <c:v>168810.2607003887</c:v>
                </c:pt>
              </c:numCache>
            </c:numRef>
          </c:val>
          <c:smooth val="0"/>
        </c:ser>
        <c:ser>
          <c:idx val="8"/>
          <c:order val="7"/>
          <c:tx>
            <c:v>South West</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REGIONS!$T$12:$T$134</c:f>
              <c:numCache>
                <c:ptCount val="123"/>
                <c:pt idx="0">
                  <c:v>204498.6389952177</c:v>
                </c:pt>
                <c:pt idx="1">
                  <c:v>205684.47208128433</c:v>
                </c:pt>
                <c:pt idx="2">
                  <c:v>204978.02308213277</c:v>
                </c:pt>
                <c:pt idx="3">
                  <c:v>204858.82557848486</c:v>
                </c:pt>
                <c:pt idx="4">
                  <c:v>202762.82757726248</c:v>
                </c:pt>
                <c:pt idx="5">
                  <c:v>202008.93092194994</c:v>
                </c:pt>
                <c:pt idx="6">
                  <c:v>201575.33922633392</c:v>
                </c:pt>
                <c:pt idx="7">
                  <c:v>201209.8480110762</c:v>
                </c:pt>
                <c:pt idx="8">
                  <c:v>201540.0514816672</c:v>
                </c:pt>
                <c:pt idx="9">
                  <c:v>202602.09765261496</c:v>
                </c:pt>
                <c:pt idx="10">
                  <c:v>204204.74314818202</c:v>
                </c:pt>
                <c:pt idx="11">
                  <c:v>206201.03566330895</c:v>
                </c:pt>
                <c:pt idx="12">
                  <c:v>206614.38616197428</c:v>
                </c:pt>
                <c:pt idx="13">
                  <c:v>208138.68775579374</c:v>
                </c:pt>
                <c:pt idx="14">
                  <c:v>209589.5289679043</c:v>
                </c:pt>
                <c:pt idx="15">
                  <c:v>211198.74075174984</c:v>
                </c:pt>
                <c:pt idx="16">
                  <c:v>212021.9624073203</c:v>
                </c:pt>
                <c:pt idx="17">
                  <c:v>212486.56384700007</c:v>
                </c:pt>
                <c:pt idx="18">
                  <c:v>213218.50125710302</c:v>
                </c:pt>
                <c:pt idx="19">
                  <c:v>214087.9086624383</c:v>
                </c:pt>
                <c:pt idx="20">
                  <c:v>215682.23885414796</c:v>
                </c:pt>
                <c:pt idx="21">
                  <c:v>218824.3159062542</c:v>
                </c:pt>
                <c:pt idx="22">
                  <c:v>221224.9887654779</c:v>
                </c:pt>
                <c:pt idx="23">
                  <c:v>224470.93472626258</c:v>
                </c:pt>
                <c:pt idx="24">
                  <c:v>225031.37251792377</c:v>
                </c:pt>
                <c:pt idx="25">
                  <c:v>227760.8989894111</c:v>
                </c:pt>
                <c:pt idx="26">
                  <c:v>228811.6449050517</c:v>
                </c:pt>
                <c:pt idx="27">
                  <c:v>232805.15610900262</c:v>
                </c:pt>
                <c:pt idx="28">
                  <c:v>234551.1241885887</c:v>
                </c:pt>
                <c:pt idx="29">
                  <c:v>235840.0765538569</c:v>
                </c:pt>
                <c:pt idx="30">
                  <c:v>235885.92433983696</c:v>
                </c:pt>
                <c:pt idx="31">
                  <c:v>236630.77332995136</c:v>
                </c:pt>
                <c:pt idx="32">
                  <c:v>238179.10815835375</c:v>
                </c:pt>
                <c:pt idx="33">
                  <c:v>239739.68653826852</c:v>
                </c:pt>
                <c:pt idx="34">
                  <c:v>239165.34148264918</c:v>
                </c:pt>
                <c:pt idx="35">
                  <c:v>239565.77022601487</c:v>
                </c:pt>
                <c:pt idx="36">
                  <c:v>236988.56916534362</c:v>
                </c:pt>
                <c:pt idx="37">
                  <c:v>235668.97075019652</c:v>
                </c:pt>
                <c:pt idx="38">
                  <c:v>234658.4508166466</c:v>
                </c:pt>
                <c:pt idx="39">
                  <c:v>235871.58633204727</c:v>
                </c:pt>
                <c:pt idx="40">
                  <c:v>235978.7601679989</c:v>
                </c:pt>
                <c:pt idx="41">
                  <c:v>233683.66045770142</c:v>
                </c:pt>
                <c:pt idx="42">
                  <c:v>230027.62446956907</c:v>
                </c:pt>
                <c:pt idx="43">
                  <c:v>226549.70999740242</c:v>
                </c:pt>
                <c:pt idx="44">
                  <c:v>222632.5450808932</c:v>
                </c:pt>
                <c:pt idx="45">
                  <c:v>219223.85644704854</c:v>
                </c:pt>
                <c:pt idx="46">
                  <c:v>215024.52282206368</c:v>
                </c:pt>
                <c:pt idx="47">
                  <c:v>211282.96200806784</c:v>
                </c:pt>
                <c:pt idx="48">
                  <c:v>207903.7482331664</c:v>
                </c:pt>
                <c:pt idx="49">
                  <c:v>206144.68648151628</c:v>
                </c:pt>
                <c:pt idx="50">
                  <c:v>204518.96452409172</c:v>
                </c:pt>
                <c:pt idx="51">
                  <c:v>204070.40699737225</c:v>
                </c:pt>
                <c:pt idx="52">
                  <c:v>205926.7248770293</c:v>
                </c:pt>
                <c:pt idx="53">
                  <c:v>207287.6483959166</c:v>
                </c:pt>
                <c:pt idx="54">
                  <c:v>208514.36233709092</c:v>
                </c:pt>
                <c:pt idx="55">
                  <c:v>209163.65353728362</c:v>
                </c:pt>
                <c:pt idx="56">
                  <c:v>211338.8967569223</c:v>
                </c:pt>
                <c:pt idx="57">
                  <c:v>214610.9722641041</c:v>
                </c:pt>
                <c:pt idx="58">
                  <c:v>215001.2804990945</c:v>
                </c:pt>
                <c:pt idx="59">
                  <c:v>221954.50909388746</c:v>
                </c:pt>
                <c:pt idx="60">
                  <c:v>225162.1663471157</c:v>
                </c:pt>
                <c:pt idx="61">
                  <c:v>229148.8405587447</c:v>
                </c:pt>
                <c:pt idx="62">
                  <c:v>226289.13654553748</c:v>
                </c:pt>
                <c:pt idx="63">
                  <c:v>226610.23050901387</c:v>
                </c:pt>
                <c:pt idx="64">
                  <c:v>227520.08451530998</c:v>
                </c:pt>
                <c:pt idx="65">
                  <c:v>227040.63483492285</c:v>
                </c:pt>
                <c:pt idx="66">
                  <c:v>227287.64822761723</c:v>
                </c:pt>
                <c:pt idx="67">
                  <c:v>227032.6682288398</c:v>
                </c:pt>
                <c:pt idx="68">
                  <c:v>227586.1331281436</c:v>
                </c:pt>
                <c:pt idx="69">
                  <c:v>226883.0708648608</c:v>
                </c:pt>
                <c:pt idx="70">
                  <c:v>225626.8352380582</c:v>
                </c:pt>
                <c:pt idx="71">
                  <c:v>227600.42504814788</c:v>
                </c:pt>
                <c:pt idx="72">
                  <c:v>226269.50957131304</c:v>
                </c:pt>
                <c:pt idx="73">
                  <c:v>227922.76696227834</c:v>
                </c:pt>
                <c:pt idx="74">
                  <c:v>225544.89585358405</c:v>
                </c:pt>
                <c:pt idx="75">
                  <c:v>225263.50151887684</c:v>
                </c:pt>
                <c:pt idx="76">
                  <c:v>223048.14035405</c:v>
                </c:pt>
                <c:pt idx="77">
                  <c:v>221600.39912804772</c:v>
                </c:pt>
                <c:pt idx="78">
                  <c:v>221447.58547691716</c:v>
                </c:pt>
                <c:pt idx="79">
                  <c:v>221589.3210991184</c:v>
                </c:pt>
                <c:pt idx="80">
                  <c:v>223084.1637560033</c:v>
                </c:pt>
                <c:pt idx="81">
                  <c:v>223306.8255204009</c:v>
                </c:pt>
                <c:pt idx="82">
                  <c:v>221987.93271340895</c:v>
                </c:pt>
                <c:pt idx="83">
                  <c:v>222770.3996481101</c:v>
                </c:pt>
                <c:pt idx="84">
                  <c:v>222898.56873201093</c:v>
                </c:pt>
                <c:pt idx="85">
                  <c:v>222582.92253853547</c:v>
                </c:pt>
                <c:pt idx="86">
                  <c:v>222989.31192622017</c:v>
                </c:pt>
                <c:pt idx="87">
                  <c:v>223777.46160663755</c:v>
                </c:pt>
                <c:pt idx="88">
                  <c:v>226378.1894640575</c:v>
                </c:pt>
                <c:pt idx="89">
                  <c:v>225663.9758150885</c:v>
                </c:pt>
                <c:pt idx="90">
                  <c:v>224588.93008721207</c:v>
                </c:pt>
                <c:pt idx="91">
                  <c:v>224298.72648191292</c:v>
                </c:pt>
                <c:pt idx="92">
                  <c:v>222214.3031638508</c:v>
                </c:pt>
                <c:pt idx="93">
                  <c:v>222782.71079679916</c:v>
                </c:pt>
                <c:pt idx="94">
                  <c:v>221554.54252575766</c:v>
                </c:pt>
                <c:pt idx="95">
                  <c:v>224012.60913188691</c:v>
                </c:pt>
                <c:pt idx="96">
                  <c:v>224188.01915221562</c:v>
                </c:pt>
                <c:pt idx="97">
                  <c:v>225554.59614254636</c:v>
                </c:pt>
                <c:pt idx="98">
                  <c:v>224901.20376217124</c:v>
                </c:pt>
                <c:pt idx="99">
                  <c:v>225282.5253624595</c:v>
                </c:pt>
                <c:pt idx="100">
                  <c:v>225035.40862783068</c:v>
                </c:pt>
                <c:pt idx="101">
                  <c:v>224658.3548861192</c:v>
                </c:pt>
                <c:pt idx="102">
                  <c:v>226032.0555391945</c:v>
                </c:pt>
                <c:pt idx="103">
                  <c:v>228468.9068913797</c:v>
                </c:pt>
                <c:pt idx="104">
                  <c:v>229857.82282991052</c:v>
                </c:pt>
                <c:pt idx="105">
                  <c:v>230191.94628503246</c:v>
                </c:pt>
                <c:pt idx="106">
                  <c:v>229623.30643397337</c:v>
                </c:pt>
                <c:pt idx="107">
                  <c:v>231559.21520712812</c:v>
                </c:pt>
                <c:pt idx="108">
                  <c:v>232691.7086451258</c:v>
                </c:pt>
                <c:pt idx="109">
                  <c:v>235054.7281342176</c:v>
                </c:pt>
                <c:pt idx="110">
                  <c:v>237645.90884364434</c:v>
                </c:pt>
                <c:pt idx="111">
                  <c:v>239885.62361785746</c:v>
                </c:pt>
                <c:pt idx="112">
                  <c:v>240217.57986210662</c:v>
                </c:pt>
                <c:pt idx="113">
                  <c:v>239584.84044604094</c:v>
                </c:pt>
                <c:pt idx="114">
                  <c:v>240805.60484300053</c:v>
                </c:pt>
                <c:pt idx="115">
                  <c:v>243862.5501561297</c:v>
                </c:pt>
                <c:pt idx="116">
                  <c:v>245419.31755813147</c:v>
                </c:pt>
                <c:pt idx="117">
                  <c:v>246345.77600454743</c:v>
                </c:pt>
                <c:pt idx="118">
                  <c:v>245459.47526470933</c:v>
                </c:pt>
                <c:pt idx="119">
                  <c:v>246798.62214240027</c:v>
                </c:pt>
                <c:pt idx="120">
                  <c:v>245542.36419738588</c:v>
                </c:pt>
                <c:pt idx="121">
                  <c:v>246758.1655956302</c:v>
                </c:pt>
                <c:pt idx="122">
                  <c:v>246638.30913177662</c:v>
                </c:pt>
              </c:numCache>
            </c:numRef>
          </c:val>
          <c:smooth val="0"/>
        </c:ser>
        <c:ser>
          <c:idx val="9"/>
          <c:order val="8"/>
          <c:tx>
            <c:v>East Anglia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REGIONS!$W$12:$W$134</c:f>
              <c:numCache>
                <c:ptCount val="123"/>
                <c:pt idx="0">
                  <c:v>178587.29538746324</c:v>
                </c:pt>
                <c:pt idx="1">
                  <c:v>180704.5706069259</c:v>
                </c:pt>
                <c:pt idx="2">
                  <c:v>181863.78278254162</c:v>
                </c:pt>
                <c:pt idx="3">
                  <c:v>182437.82298564859</c:v>
                </c:pt>
                <c:pt idx="4">
                  <c:v>181878.4444188079</c:v>
                </c:pt>
                <c:pt idx="5">
                  <c:v>180355.28461927443</c:v>
                </c:pt>
                <c:pt idx="6">
                  <c:v>179864.1602160601</c:v>
                </c:pt>
                <c:pt idx="7">
                  <c:v>180107.90609905357</c:v>
                </c:pt>
                <c:pt idx="8">
                  <c:v>180877.3912310862</c:v>
                </c:pt>
                <c:pt idx="9">
                  <c:v>181406.07635552835</c:v>
                </c:pt>
                <c:pt idx="10">
                  <c:v>180589.53509977597</c:v>
                </c:pt>
                <c:pt idx="11">
                  <c:v>181649.31539569038</c:v>
                </c:pt>
                <c:pt idx="12">
                  <c:v>181314.93184076977</c:v>
                </c:pt>
                <c:pt idx="13">
                  <c:v>183293.1584028824</c:v>
                </c:pt>
                <c:pt idx="14">
                  <c:v>185119.24512707218</c:v>
                </c:pt>
                <c:pt idx="15">
                  <c:v>188196.3062829516</c:v>
                </c:pt>
                <c:pt idx="16">
                  <c:v>188966.19399612633</c:v>
                </c:pt>
                <c:pt idx="17">
                  <c:v>189279.92045270937</c:v>
                </c:pt>
                <c:pt idx="18">
                  <c:v>189730.5865752885</c:v>
                </c:pt>
                <c:pt idx="19">
                  <c:v>193017.86958531584</c:v>
                </c:pt>
                <c:pt idx="20">
                  <c:v>194039.9032929744</c:v>
                </c:pt>
                <c:pt idx="21">
                  <c:v>196964.70297814487</c:v>
                </c:pt>
                <c:pt idx="22">
                  <c:v>196864.89284846632</c:v>
                </c:pt>
                <c:pt idx="23">
                  <c:v>199396.41398065194</c:v>
                </c:pt>
                <c:pt idx="24">
                  <c:v>199836.79599061346</c:v>
                </c:pt>
                <c:pt idx="25">
                  <c:v>202453.21458463962</c:v>
                </c:pt>
                <c:pt idx="26">
                  <c:v>205224.78546222116</c:v>
                </c:pt>
                <c:pt idx="27">
                  <c:v>206526.03106144586</c:v>
                </c:pt>
                <c:pt idx="28">
                  <c:v>207199.4399525301</c:v>
                </c:pt>
                <c:pt idx="29">
                  <c:v>205996.43784221035</c:v>
                </c:pt>
                <c:pt idx="30">
                  <c:v>207521.29440252518</c:v>
                </c:pt>
                <c:pt idx="31">
                  <c:v>209323.38104498986</c:v>
                </c:pt>
                <c:pt idx="32">
                  <c:v>210996.2322543457</c:v>
                </c:pt>
                <c:pt idx="33">
                  <c:v>211845.8202215828</c:v>
                </c:pt>
                <c:pt idx="34">
                  <c:v>210103.11612365826</c:v>
                </c:pt>
                <c:pt idx="35">
                  <c:v>210748.36807020535</c:v>
                </c:pt>
                <c:pt idx="36">
                  <c:v>211622.16414021622</c:v>
                </c:pt>
                <c:pt idx="37">
                  <c:v>213453.01591820255</c:v>
                </c:pt>
                <c:pt idx="38">
                  <c:v>213156.4987943034</c:v>
                </c:pt>
                <c:pt idx="39">
                  <c:v>211086.2777820278</c:v>
                </c:pt>
                <c:pt idx="40">
                  <c:v>210321.29906261337</c:v>
                </c:pt>
                <c:pt idx="41">
                  <c:v>209118.11876500247</c:v>
                </c:pt>
                <c:pt idx="42">
                  <c:v>206003.67284295053</c:v>
                </c:pt>
                <c:pt idx="43">
                  <c:v>204682.98292112397</c:v>
                </c:pt>
                <c:pt idx="44">
                  <c:v>201029.97162791196</c:v>
                </c:pt>
                <c:pt idx="45">
                  <c:v>197414.90882733677</c:v>
                </c:pt>
                <c:pt idx="46">
                  <c:v>190260.6791428832</c:v>
                </c:pt>
                <c:pt idx="47">
                  <c:v>187228.87295263278</c:v>
                </c:pt>
                <c:pt idx="48">
                  <c:v>186676.22647614861</c:v>
                </c:pt>
                <c:pt idx="49">
                  <c:v>185568.59215106157</c:v>
                </c:pt>
                <c:pt idx="50">
                  <c:v>183913.73509236707</c:v>
                </c:pt>
                <c:pt idx="51">
                  <c:v>184852.67281699416</c:v>
                </c:pt>
                <c:pt idx="52">
                  <c:v>185999.78638040365</c:v>
                </c:pt>
                <c:pt idx="53">
                  <c:v>187396.08960989144</c:v>
                </c:pt>
                <c:pt idx="54">
                  <c:v>187661.42207579705</c:v>
                </c:pt>
                <c:pt idx="55">
                  <c:v>190696.37090386744</c:v>
                </c:pt>
                <c:pt idx="56">
                  <c:v>191366.57953945224</c:v>
                </c:pt>
                <c:pt idx="57">
                  <c:v>191089.33199915447</c:v>
                </c:pt>
                <c:pt idx="58">
                  <c:v>188615.46773488866</c:v>
                </c:pt>
                <c:pt idx="59">
                  <c:v>195627.2838531037</c:v>
                </c:pt>
                <c:pt idx="60">
                  <c:v>201559.2303023779</c:v>
                </c:pt>
                <c:pt idx="61">
                  <c:v>207962.77657550597</c:v>
                </c:pt>
                <c:pt idx="62">
                  <c:v>204632.44193067082</c:v>
                </c:pt>
                <c:pt idx="63">
                  <c:v>203563.8852688138</c:v>
                </c:pt>
                <c:pt idx="64">
                  <c:v>204111.7402878146</c:v>
                </c:pt>
                <c:pt idx="65">
                  <c:v>205129.44519649725</c:v>
                </c:pt>
                <c:pt idx="66">
                  <c:v>206582.59118431926</c:v>
                </c:pt>
                <c:pt idx="67">
                  <c:v>205329.7835283726</c:v>
                </c:pt>
                <c:pt idx="68">
                  <c:v>205625.21861552645</c:v>
                </c:pt>
                <c:pt idx="69">
                  <c:v>203218.0960992668</c:v>
                </c:pt>
                <c:pt idx="70">
                  <c:v>200887.3827591572</c:v>
                </c:pt>
                <c:pt idx="71">
                  <c:v>199633.48589008686</c:v>
                </c:pt>
                <c:pt idx="72">
                  <c:v>199931.4002888828</c:v>
                </c:pt>
                <c:pt idx="73">
                  <c:v>200128.87342402426</c:v>
                </c:pt>
                <c:pt idx="74">
                  <c:v>201626.121338641</c:v>
                </c:pt>
                <c:pt idx="75">
                  <c:v>200840.39178160578</c:v>
                </c:pt>
                <c:pt idx="76">
                  <c:v>201062.09215762888</c:v>
                </c:pt>
                <c:pt idx="77">
                  <c:v>199216.53545290395</c:v>
                </c:pt>
                <c:pt idx="78">
                  <c:v>199156.2809448719</c:v>
                </c:pt>
                <c:pt idx="79">
                  <c:v>199414.09186600463</c:v>
                </c:pt>
                <c:pt idx="80">
                  <c:v>199401.5448968137</c:v>
                </c:pt>
                <c:pt idx="81">
                  <c:v>199279.270930979</c:v>
                </c:pt>
                <c:pt idx="82">
                  <c:v>197957.77026505594</c:v>
                </c:pt>
                <c:pt idx="83">
                  <c:v>196594.37265255654</c:v>
                </c:pt>
                <c:pt idx="84">
                  <c:v>196467.07554726177</c:v>
                </c:pt>
                <c:pt idx="85">
                  <c:v>196169.11376860502</c:v>
                </c:pt>
                <c:pt idx="86">
                  <c:v>198855.6570175231</c:v>
                </c:pt>
                <c:pt idx="87">
                  <c:v>200304.55363979875</c:v>
                </c:pt>
                <c:pt idx="88">
                  <c:v>201908.61188265827</c:v>
                </c:pt>
                <c:pt idx="89">
                  <c:v>200491.79690337103</c:v>
                </c:pt>
                <c:pt idx="90">
                  <c:v>199410.75607558855</c:v>
                </c:pt>
                <c:pt idx="91">
                  <c:v>201477.0465394437</c:v>
                </c:pt>
                <c:pt idx="92">
                  <c:v>202553.65358640207</c:v>
                </c:pt>
                <c:pt idx="93">
                  <c:v>204162.81315648742</c:v>
                </c:pt>
                <c:pt idx="94">
                  <c:v>202113.9090033347</c:v>
                </c:pt>
                <c:pt idx="95">
                  <c:v>205013.32208723747</c:v>
                </c:pt>
                <c:pt idx="96">
                  <c:v>204339.30705191896</c:v>
                </c:pt>
                <c:pt idx="97">
                  <c:v>208445.13614921147</c:v>
                </c:pt>
                <c:pt idx="98">
                  <c:v>207716.93529721515</c:v>
                </c:pt>
                <c:pt idx="99">
                  <c:v>209098.21981208186</c:v>
                </c:pt>
                <c:pt idx="100">
                  <c:v>207381.10706131154</c:v>
                </c:pt>
                <c:pt idx="101">
                  <c:v>208083.42353647508</c:v>
                </c:pt>
                <c:pt idx="102">
                  <c:v>208921.1604681914</c:v>
                </c:pt>
                <c:pt idx="103">
                  <c:v>209480.50124257844</c:v>
                </c:pt>
                <c:pt idx="104">
                  <c:v>209830.65762868687</c:v>
                </c:pt>
                <c:pt idx="105">
                  <c:v>209664.58593144096</c:v>
                </c:pt>
                <c:pt idx="106">
                  <c:v>211186.52275810012</c:v>
                </c:pt>
                <c:pt idx="107">
                  <c:v>210759.10824940208</c:v>
                </c:pt>
                <c:pt idx="108">
                  <c:v>212681.94786231982</c:v>
                </c:pt>
                <c:pt idx="109">
                  <c:v>214970.19523700283</c:v>
                </c:pt>
                <c:pt idx="110">
                  <c:v>220144.69940495395</c:v>
                </c:pt>
                <c:pt idx="111">
                  <c:v>222032.45648367776</c:v>
                </c:pt>
                <c:pt idx="112">
                  <c:v>223730.92566409693</c:v>
                </c:pt>
                <c:pt idx="113">
                  <c:v>224263.2479359693</c:v>
                </c:pt>
                <c:pt idx="114">
                  <c:v>225205.3341883729</c:v>
                </c:pt>
                <c:pt idx="115">
                  <c:v>227486.03210352222</c:v>
                </c:pt>
                <c:pt idx="116">
                  <c:v>227165.62871326497</c:v>
                </c:pt>
                <c:pt idx="117">
                  <c:v>228784.131977479</c:v>
                </c:pt>
                <c:pt idx="118">
                  <c:v>227360.50533855098</c:v>
                </c:pt>
                <c:pt idx="119">
                  <c:v>229331.9657622152</c:v>
                </c:pt>
                <c:pt idx="120">
                  <c:v>231288.7679818098</c:v>
                </c:pt>
                <c:pt idx="121">
                  <c:v>234051.8717164873</c:v>
                </c:pt>
                <c:pt idx="122">
                  <c:v>235432.32668293724</c:v>
                </c:pt>
              </c:numCache>
            </c:numRef>
          </c:val>
          <c:smooth val="0"/>
        </c:ser>
        <c:ser>
          <c:idx val="10"/>
          <c:order val="9"/>
          <c:tx>
            <c:v>South East</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REGIONS!$Z$12:$Z$134</c:f>
              <c:numCache>
                <c:ptCount val="123"/>
                <c:pt idx="0">
                  <c:v>232410.55666213267</c:v>
                </c:pt>
                <c:pt idx="1">
                  <c:v>232993.85363807486</c:v>
                </c:pt>
                <c:pt idx="2">
                  <c:v>232875.92945632056</c:v>
                </c:pt>
                <c:pt idx="3">
                  <c:v>233125.83025302624</c:v>
                </c:pt>
                <c:pt idx="4">
                  <c:v>231746.96832815025</c:v>
                </c:pt>
                <c:pt idx="5">
                  <c:v>232389.74952364</c:v>
                </c:pt>
                <c:pt idx="6">
                  <c:v>231687.0494125779</c:v>
                </c:pt>
                <c:pt idx="7">
                  <c:v>232328.4359883852</c:v>
                </c:pt>
                <c:pt idx="8">
                  <c:v>232348.416701781</c:v>
                </c:pt>
                <c:pt idx="9">
                  <c:v>233304.8939214235</c:v>
                </c:pt>
                <c:pt idx="10">
                  <c:v>234233.81050879537</c:v>
                </c:pt>
                <c:pt idx="11">
                  <c:v>236561.72774591926</c:v>
                </c:pt>
                <c:pt idx="12">
                  <c:v>237996.03252458625</c:v>
                </c:pt>
                <c:pt idx="13">
                  <c:v>239995.8650275583</c:v>
                </c:pt>
                <c:pt idx="14">
                  <c:v>241341.4883560567</c:v>
                </c:pt>
                <c:pt idx="15">
                  <c:v>243315.2669996373</c:v>
                </c:pt>
                <c:pt idx="16">
                  <c:v>244605.573880008</c:v>
                </c:pt>
                <c:pt idx="17">
                  <c:v>245485.35373043027</c:v>
                </c:pt>
                <c:pt idx="18">
                  <c:v>246778.11971170976</c:v>
                </c:pt>
                <c:pt idx="19">
                  <c:v>247963.52053157665</c:v>
                </c:pt>
                <c:pt idx="20">
                  <c:v>249844.27177689856</c:v>
                </c:pt>
                <c:pt idx="21">
                  <c:v>251885.53296915194</c:v>
                </c:pt>
                <c:pt idx="22">
                  <c:v>253494.12412066484</c:v>
                </c:pt>
                <c:pt idx="23">
                  <c:v>255872.30590674726</c:v>
                </c:pt>
                <c:pt idx="24">
                  <c:v>258469.32681913258</c:v>
                </c:pt>
                <c:pt idx="25">
                  <c:v>262265.27110590664</c:v>
                </c:pt>
                <c:pt idx="26">
                  <c:v>264608.52874161117</c:v>
                </c:pt>
                <c:pt idx="27">
                  <c:v>267039.5375850423</c:v>
                </c:pt>
                <c:pt idx="28">
                  <c:v>268000.79161594325</c:v>
                </c:pt>
                <c:pt idx="29">
                  <c:v>270942.42359750945</c:v>
                </c:pt>
                <c:pt idx="30">
                  <c:v>271436.3100219117</c:v>
                </c:pt>
                <c:pt idx="31">
                  <c:v>274283.6200722237</c:v>
                </c:pt>
                <c:pt idx="32">
                  <c:v>276177.4697193575</c:v>
                </c:pt>
                <c:pt idx="33">
                  <c:v>278177.3440718934</c:v>
                </c:pt>
                <c:pt idx="34">
                  <c:v>278482.269358711</c:v>
                </c:pt>
                <c:pt idx="35">
                  <c:v>279800.0528847411</c:v>
                </c:pt>
                <c:pt idx="36">
                  <c:v>281257.38633421465</c:v>
                </c:pt>
                <c:pt idx="37">
                  <c:v>282995.21364353935</c:v>
                </c:pt>
                <c:pt idx="38">
                  <c:v>282118.6494053426</c:v>
                </c:pt>
                <c:pt idx="39">
                  <c:v>281656.0681284981</c:v>
                </c:pt>
                <c:pt idx="40">
                  <c:v>280488.8340350272</c:v>
                </c:pt>
                <c:pt idx="41">
                  <c:v>278107.99114193104</c:v>
                </c:pt>
                <c:pt idx="42">
                  <c:v>273884.89553969714</c:v>
                </c:pt>
                <c:pt idx="43">
                  <c:v>268948.755016211</c:v>
                </c:pt>
                <c:pt idx="44">
                  <c:v>264498.1121716231</c:v>
                </c:pt>
                <c:pt idx="45">
                  <c:v>258166.06162326227</c:v>
                </c:pt>
                <c:pt idx="46">
                  <c:v>251271.47872835316</c:v>
                </c:pt>
                <c:pt idx="47">
                  <c:v>245188.160201463</c:v>
                </c:pt>
                <c:pt idx="48">
                  <c:v>243232.72987240442</c:v>
                </c:pt>
                <c:pt idx="49">
                  <c:v>242041.7721644845</c:v>
                </c:pt>
                <c:pt idx="50">
                  <c:v>239781.7825987505</c:v>
                </c:pt>
                <c:pt idx="51">
                  <c:v>239318.13387540434</c:v>
                </c:pt>
                <c:pt idx="52">
                  <c:v>239088.3528709434</c:v>
                </c:pt>
                <c:pt idx="53">
                  <c:v>241799.37310206532</c:v>
                </c:pt>
                <c:pt idx="54">
                  <c:v>243461.69169376144</c:v>
                </c:pt>
                <c:pt idx="55">
                  <c:v>246966.7947985658</c:v>
                </c:pt>
                <c:pt idx="56">
                  <c:v>250299.73272999533</c:v>
                </c:pt>
                <c:pt idx="57">
                  <c:v>254663.99600539656</c:v>
                </c:pt>
                <c:pt idx="58">
                  <c:v>254640.1434272788</c:v>
                </c:pt>
                <c:pt idx="59">
                  <c:v>260925.6661459923</c:v>
                </c:pt>
                <c:pt idx="60">
                  <c:v>264325.83993627445</c:v>
                </c:pt>
                <c:pt idx="61">
                  <c:v>269594.59165110666</c:v>
                </c:pt>
                <c:pt idx="62">
                  <c:v>268446.966025666</c:v>
                </c:pt>
                <c:pt idx="63">
                  <c:v>268398.64961730904</c:v>
                </c:pt>
                <c:pt idx="64">
                  <c:v>270429.93836858287</c:v>
                </c:pt>
                <c:pt idx="65">
                  <c:v>271836.92321865505</c:v>
                </c:pt>
                <c:pt idx="66">
                  <c:v>273399.1172101825</c:v>
                </c:pt>
                <c:pt idx="67">
                  <c:v>274310.40645982046</c:v>
                </c:pt>
                <c:pt idx="68">
                  <c:v>273650.3083588661</c:v>
                </c:pt>
                <c:pt idx="69">
                  <c:v>272176.3750346252</c:v>
                </c:pt>
                <c:pt idx="70">
                  <c:v>269376.81589976867</c:v>
                </c:pt>
                <c:pt idx="71">
                  <c:v>269500.7980373928</c:v>
                </c:pt>
                <c:pt idx="72">
                  <c:v>271468.9694653754</c:v>
                </c:pt>
                <c:pt idx="73">
                  <c:v>275542.9630355628</c:v>
                </c:pt>
                <c:pt idx="74">
                  <c:v>277326.4463353298</c:v>
                </c:pt>
                <c:pt idx="75">
                  <c:v>272945.5025857242</c:v>
                </c:pt>
                <c:pt idx="76">
                  <c:v>268837.75001871574</c:v>
                </c:pt>
                <c:pt idx="77">
                  <c:v>266800.9885553304</c:v>
                </c:pt>
                <c:pt idx="78">
                  <c:v>268700.8657598732</c:v>
                </c:pt>
                <c:pt idx="79">
                  <c:v>270518.8516274139</c:v>
                </c:pt>
                <c:pt idx="80">
                  <c:v>269194.16774668335</c:v>
                </c:pt>
                <c:pt idx="81">
                  <c:v>268617.0991091887</c:v>
                </c:pt>
                <c:pt idx="82">
                  <c:v>266110.76966951205</c:v>
                </c:pt>
                <c:pt idx="83">
                  <c:v>265512.24444869754</c:v>
                </c:pt>
                <c:pt idx="84">
                  <c:v>267397.3248896651</c:v>
                </c:pt>
                <c:pt idx="85">
                  <c:v>268827.72361177346</c:v>
                </c:pt>
                <c:pt idx="86">
                  <c:v>273648.4734698834</c:v>
                </c:pt>
                <c:pt idx="87">
                  <c:v>274505.46094510524</c:v>
                </c:pt>
                <c:pt idx="88">
                  <c:v>277934.4521216295</c:v>
                </c:pt>
                <c:pt idx="89">
                  <c:v>277231.28190105304</c:v>
                </c:pt>
                <c:pt idx="90">
                  <c:v>278229.9402743647</c:v>
                </c:pt>
                <c:pt idx="91">
                  <c:v>276691.10909002175</c:v>
                </c:pt>
                <c:pt idx="92">
                  <c:v>276204.2819431356</c:v>
                </c:pt>
                <c:pt idx="93">
                  <c:v>275530.76645332534</c:v>
                </c:pt>
                <c:pt idx="94">
                  <c:v>275601.6432956874</c:v>
                </c:pt>
                <c:pt idx="95">
                  <c:v>277278.3197323571</c:v>
                </c:pt>
                <c:pt idx="96">
                  <c:v>277658.62788324396</c:v>
                </c:pt>
                <c:pt idx="97">
                  <c:v>280129.29457028466</c:v>
                </c:pt>
                <c:pt idx="98">
                  <c:v>281705.02866537136</c:v>
                </c:pt>
                <c:pt idx="99">
                  <c:v>282760.0416082508</c:v>
                </c:pt>
                <c:pt idx="100">
                  <c:v>283249.88226628455</c:v>
                </c:pt>
                <c:pt idx="101">
                  <c:v>282348.17474041326</c:v>
                </c:pt>
                <c:pt idx="102">
                  <c:v>283394.16653730394</c:v>
                </c:pt>
                <c:pt idx="103">
                  <c:v>283666.495481821</c:v>
                </c:pt>
                <c:pt idx="104">
                  <c:v>284231.2225042332</c:v>
                </c:pt>
                <c:pt idx="105">
                  <c:v>285986.29795642465</c:v>
                </c:pt>
                <c:pt idx="106">
                  <c:v>287396.90499222156</c:v>
                </c:pt>
                <c:pt idx="107">
                  <c:v>291382.23360896856</c:v>
                </c:pt>
                <c:pt idx="108">
                  <c:v>294905.46503438987</c:v>
                </c:pt>
                <c:pt idx="109">
                  <c:v>298850.684314282</c:v>
                </c:pt>
                <c:pt idx="110">
                  <c:v>301750.4092067563</c:v>
                </c:pt>
                <c:pt idx="111">
                  <c:v>304007.4737089419</c:v>
                </c:pt>
                <c:pt idx="112">
                  <c:v>306764.69714012</c:v>
                </c:pt>
                <c:pt idx="113">
                  <c:v>309964.72481599014</c:v>
                </c:pt>
                <c:pt idx="114">
                  <c:v>312863.4252761472</c:v>
                </c:pt>
                <c:pt idx="115">
                  <c:v>315271.00382557645</c:v>
                </c:pt>
                <c:pt idx="116">
                  <c:v>316731.1922662743</c:v>
                </c:pt>
                <c:pt idx="117">
                  <c:v>317576.3793950752</c:v>
                </c:pt>
                <c:pt idx="118">
                  <c:v>318157.9911225544</c:v>
                </c:pt>
                <c:pt idx="119">
                  <c:v>319246.7561954268</c:v>
                </c:pt>
                <c:pt idx="120">
                  <c:v>321017.47900760587</c:v>
                </c:pt>
                <c:pt idx="121">
                  <c:v>322744.38515590486</c:v>
                </c:pt>
                <c:pt idx="122">
                  <c:v>323272.5149627006</c:v>
                </c:pt>
              </c:numCache>
            </c:numRef>
          </c:val>
          <c:smooth val="0"/>
        </c:ser>
        <c:ser>
          <c:idx val="1"/>
          <c:order val="10"/>
          <c:tx>
            <c:v>Greater London</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REGIONS!$AC$12:$AC$134</c:f>
              <c:numCache>
                <c:ptCount val="123"/>
                <c:pt idx="0">
                  <c:v>286979.10211035627</c:v>
                </c:pt>
                <c:pt idx="1">
                  <c:v>287696.26486502285</c:v>
                </c:pt>
                <c:pt idx="2">
                  <c:v>288880.2206931053</c:v>
                </c:pt>
                <c:pt idx="3">
                  <c:v>288261.54308343166</c:v>
                </c:pt>
                <c:pt idx="4">
                  <c:v>287709.25024831056</c:v>
                </c:pt>
                <c:pt idx="5">
                  <c:v>287621.6222112622</c:v>
                </c:pt>
                <c:pt idx="6">
                  <c:v>288193.69319951884</c:v>
                </c:pt>
                <c:pt idx="7">
                  <c:v>288377.831906728</c:v>
                </c:pt>
                <c:pt idx="8">
                  <c:v>289310.21419184067</c:v>
                </c:pt>
                <c:pt idx="9">
                  <c:v>291494.7767170841</c:v>
                </c:pt>
                <c:pt idx="10">
                  <c:v>293614.80954085634</c:v>
                </c:pt>
                <c:pt idx="11">
                  <c:v>298143.87068614434</c:v>
                </c:pt>
                <c:pt idx="12">
                  <c:v>299771.68382633146</c:v>
                </c:pt>
                <c:pt idx="13">
                  <c:v>302932.54129868624</c:v>
                </c:pt>
                <c:pt idx="14">
                  <c:v>303197.8137417195</c:v>
                </c:pt>
                <c:pt idx="15">
                  <c:v>306451.15214063105</c:v>
                </c:pt>
                <c:pt idx="16">
                  <c:v>308539.4906680156</c:v>
                </c:pt>
                <c:pt idx="17">
                  <c:v>310618.3320176902</c:v>
                </c:pt>
                <c:pt idx="18">
                  <c:v>312334.0768875107</c:v>
                </c:pt>
                <c:pt idx="19">
                  <c:v>314258.21752270736</c:v>
                </c:pt>
                <c:pt idx="20">
                  <c:v>317806.2068629839</c:v>
                </c:pt>
                <c:pt idx="21">
                  <c:v>320418.67587297276</c:v>
                </c:pt>
                <c:pt idx="22">
                  <c:v>325359.30547381815</c:v>
                </c:pt>
                <c:pt idx="23">
                  <c:v>331601.83844926575</c:v>
                </c:pt>
                <c:pt idx="24">
                  <c:v>338007.1647818599</c:v>
                </c:pt>
                <c:pt idx="25">
                  <c:v>344162.0028915542</c:v>
                </c:pt>
                <c:pt idx="26">
                  <c:v>347879.9125395559</c:v>
                </c:pt>
                <c:pt idx="27">
                  <c:v>351758.7835501191</c:v>
                </c:pt>
                <c:pt idx="28">
                  <c:v>356040.2165765883</c:v>
                </c:pt>
                <c:pt idx="29">
                  <c:v>362882.654421964</c:v>
                </c:pt>
                <c:pt idx="30">
                  <c:v>368250.8883489019</c:v>
                </c:pt>
                <c:pt idx="31">
                  <c:v>373474.89675215486</c:v>
                </c:pt>
                <c:pt idx="32">
                  <c:v>375971.569003372</c:v>
                </c:pt>
                <c:pt idx="33">
                  <c:v>377024.51383791777</c:v>
                </c:pt>
                <c:pt idx="34">
                  <c:v>375573.67945457535</c:v>
                </c:pt>
                <c:pt idx="35">
                  <c:v>376587.72363600857</c:v>
                </c:pt>
                <c:pt idx="36">
                  <c:v>380357.80684375693</c:v>
                </c:pt>
                <c:pt idx="37">
                  <c:v>383374.4745260559</c:v>
                </c:pt>
                <c:pt idx="38">
                  <c:v>382308.0385092652</c:v>
                </c:pt>
                <c:pt idx="39">
                  <c:v>380989.6010761806</c:v>
                </c:pt>
                <c:pt idx="40">
                  <c:v>379414.00913451076</c:v>
                </c:pt>
                <c:pt idx="41">
                  <c:v>377141.15036120306</c:v>
                </c:pt>
                <c:pt idx="42">
                  <c:v>372444.15776036</c:v>
                </c:pt>
                <c:pt idx="43">
                  <c:v>367767.9164464167</c:v>
                </c:pt>
                <c:pt idx="44">
                  <c:v>360115.5738034081</c:v>
                </c:pt>
                <c:pt idx="45">
                  <c:v>353103.2479050762</c:v>
                </c:pt>
                <c:pt idx="46">
                  <c:v>343478.75499890227</c:v>
                </c:pt>
                <c:pt idx="47">
                  <c:v>340101.5654781715</c:v>
                </c:pt>
                <c:pt idx="48">
                  <c:v>336693.11733973393</c:v>
                </c:pt>
                <c:pt idx="49">
                  <c:v>334561.24760981643</c:v>
                </c:pt>
                <c:pt idx="50">
                  <c:v>330504.8818443701</c:v>
                </c:pt>
                <c:pt idx="51">
                  <c:v>329234.0539444876</c:v>
                </c:pt>
                <c:pt idx="52">
                  <c:v>333561.84239374724</c:v>
                </c:pt>
                <c:pt idx="53">
                  <c:v>336872.3429457642</c:v>
                </c:pt>
                <c:pt idx="54">
                  <c:v>341618.6654632756</c:v>
                </c:pt>
                <c:pt idx="55">
                  <c:v>345232.8945838586</c:v>
                </c:pt>
                <c:pt idx="56">
                  <c:v>353467.0351844516</c:v>
                </c:pt>
                <c:pt idx="57">
                  <c:v>356550.3601406704</c:v>
                </c:pt>
                <c:pt idx="58">
                  <c:v>358676.8114276481</c:v>
                </c:pt>
                <c:pt idx="59">
                  <c:v>365569.8831956177</c:v>
                </c:pt>
                <c:pt idx="60">
                  <c:v>374124.95554390363</c:v>
                </c:pt>
                <c:pt idx="61">
                  <c:v>382860.5499374045</c:v>
                </c:pt>
                <c:pt idx="62">
                  <c:v>381098.127154724</c:v>
                </c:pt>
                <c:pt idx="63">
                  <c:v>377932.51059353066</c:v>
                </c:pt>
                <c:pt idx="64">
                  <c:v>376785.4061875798</c:v>
                </c:pt>
                <c:pt idx="65">
                  <c:v>382053.5973892985</c:v>
                </c:pt>
                <c:pt idx="66">
                  <c:v>386197.88412135025</c:v>
                </c:pt>
                <c:pt idx="67">
                  <c:v>388651.89592529245</c:v>
                </c:pt>
                <c:pt idx="68">
                  <c:v>386223.8486121013</c:v>
                </c:pt>
                <c:pt idx="69">
                  <c:v>385784.0605642142</c:v>
                </c:pt>
                <c:pt idx="70">
                  <c:v>386678.45912034274</c:v>
                </c:pt>
                <c:pt idx="71">
                  <c:v>390213.64081951784</c:v>
                </c:pt>
                <c:pt idx="72">
                  <c:v>392798.98936628253</c:v>
                </c:pt>
                <c:pt idx="73">
                  <c:v>399407.5421914037</c:v>
                </c:pt>
                <c:pt idx="74">
                  <c:v>403071.079271616</c:v>
                </c:pt>
                <c:pt idx="75">
                  <c:v>397152.26353868627</c:v>
                </c:pt>
                <c:pt idx="76">
                  <c:v>386298.4055138803</c:v>
                </c:pt>
                <c:pt idx="77">
                  <c:v>380289.71042851754</c:v>
                </c:pt>
                <c:pt idx="78">
                  <c:v>387593.21577211376</c:v>
                </c:pt>
                <c:pt idx="79">
                  <c:v>395031.68881731457</c:v>
                </c:pt>
                <c:pt idx="80">
                  <c:v>397082.71052511805</c:v>
                </c:pt>
                <c:pt idx="81">
                  <c:v>399546.9738312831</c:v>
                </c:pt>
                <c:pt idx="82">
                  <c:v>397891.82281733677</c:v>
                </c:pt>
                <c:pt idx="83">
                  <c:v>400098.68090454437</c:v>
                </c:pt>
                <c:pt idx="84">
                  <c:v>401397.0302176966</c:v>
                </c:pt>
                <c:pt idx="85">
                  <c:v>401908.97636055696</c:v>
                </c:pt>
                <c:pt idx="86">
                  <c:v>407771.95638590906</c:v>
                </c:pt>
                <c:pt idx="87">
                  <c:v>415482.0633327754</c:v>
                </c:pt>
                <c:pt idx="88">
                  <c:v>427282.0032890153</c:v>
                </c:pt>
                <c:pt idx="89">
                  <c:v>428924.4522256937</c:v>
                </c:pt>
                <c:pt idx="90">
                  <c:v>430111.724645345</c:v>
                </c:pt>
                <c:pt idx="91">
                  <c:v>427627.39089449175</c:v>
                </c:pt>
                <c:pt idx="92">
                  <c:v>433584.88179851446</c:v>
                </c:pt>
                <c:pt idx="93">
                  <c:v>433978.2295227844</c:v>
                </c:pt>
                <c:pt idx="94">
                  <c:v>438919.70695319894</c:v>
                </c:pt>
                <c:pt idx="95">
                  <c:v>438648.149896864</c:v>
                </c:pt>
                <c:pt idx="96">
                  <c:v>445107.78119553113</c:v>
                </c:pt>
                <c:pt idx="97">
                  <c:v>448045.89518251823</c:v>
                </c:pt>
                <c:pt idx="98">
                  <c:v>455377.93242140353</c:v>
                </c:pt>
                <c:pt idx="99">
                  <c:v>457443.69282937766</c:v>
                </c:pt>
                <c:pt idx="100">
                  <c:v>458944.1977245488</c:v>
                </c:pt>
                <c:pt idx="101">
                  <c:v>458665.3792115865</c:v>
                </c:pt>
                <c:pt idx="102">
                  <c:v>460945.7484911154</c:v>
                </c:pt>
                <c:pt idx="103">
                  <c:v>467426.8838482233</c:v>
                </c:pt>
                <c:pt idx="104">
                  <c:v>473800.34922437434</c:v>
                </c:pt>
                <c:pt idx="105">
                  <c:v>479800.0439799114</c:v>
                </c:pt>
                <c:pt idx="106">
                  <c:v>486793.9804169859</c:v>
                </c:pt>
                <c:pt idx="107">
                  <c:v>494265.2813184645</c:v>
                </c:pt>
                <c:pt idx="108">
                  <c:v>508479.0312660124</c:v>
                </c:pt>
                <c:pt idx="109">
                  <c:v>512570.61587812734</c:v>
                </c:pt>
                <c:pt idx="110">
                  <c:v>520155.0129993795</c:v>
                </c:pt>
                <c:pt idx="111">
                  <c:v>525823.8644272386</c:v>
                </c:pt>
                <c:pt idx="112">
                  <c:v>540534.5897320366</c:v>
                </c:pt>
                <c:pt idx="113">
                  <c:v>553698.5121207434</c:v>
                </c:pt>
                <c:pt idx="114">
                  <c:v>556438.9581598103</c:v>
                </c:pt>
                <c:pt idx="115">
                  <c:v>559375.8293608314</c:v>
                </c:pt>
                <c:pt idx="116">
                  <c:v>564439.2276477782</c:v>
                </c:pt>
                <c:pt idx="117">
                  <c:v>566018.9964329242</c:v>
                </c:pt>
                <c:pt idx="118">
                  <c:v>565611.2957447437</c:v>
                </c:pt>
                <c:pt idx="119">
                  <c:v>559480.2430124119</c:v>
                </c:pt>
                <c:pt idx="120">
                  <c:v>559982.8680474182</c:v>
                </c:pt>
                <c:pt idx="121">
                  <c:v>558957.3437839309</c:v>
                </c:pt>
                <c:pt idx="122">
                  <c:v>555690.0527164248</c:v>
                </c:pt>
              </c:numCache>
            </c:numRef>
          </c:val>
          <c:smooth val="0"/>
        </c:ser>
        <c:marker val="1"/>
        <c:axId val="55394899"/>
        <c:axId val="28792044"/>
      </c:lineChart>
      <c:dateAx>
        <c:axId val="55394899"/>
        <c:scaling>
          <c:orientation val="minMax"/>
        </c:scaling>
        <c:axPos val="b"/>
        <c:delete val="0"/>
        <c:numFmt formatCode="mmm-yy" sourceLinked="0"/>
        <c:majorTickMark val="out"/>
        <c:minorTickMark val="none"/>
        <c:tickLblPos val="low"/>
        <c:spPr>
          <a:ln w="12700">
            <a:solidFill>
              <a:srgbClr val="969696"/>
            </a:solidFill>
          </a:ln>
        </c:spPr>
        <c:txPr>
          <a:bodyPr vert="horz" rot="-2700000"/>
          <a:lstStyle/>
          <a:p>
            <a:pPr>
              <a:defRPr lang="en-US" cap="none" sz="1100" b="0" i="0" u="none" baseline="0">
                <a:solidFill>
                  <a:srgbClr val="000000"/>
                </a:solidFill>
              </a:defRPr>
            </a:pPr>
          </a:p>
        </c:txPr>
        <c:crossAx val="28792044"/>
        <c:crosses val="autoZero"/>
        <c:auto val="0"/>
        <c:baseTimeUnit val="months"/>
        <c:majorUnit val="1"/>
        <c:majorTimeUnit val="years"/>
        <c:minorUnit val="6"/>
        <c:minorTimeUnit val="months"/>
        <c:noMultiLvlLbl val="0"/>
      </c:dateAx>
      <c:valAx>
        <c:axId val="28792044"/>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969696"/>
            </a:solidFill>
          </a:ln>
        </c:spPr>
        <c:txPr>
          <a:bodyPr vert="horz" rot="0"/>
          <a:lstStyle/>
          <a:p>
            <a:pPr>
              <a:defRPr lang="en-US" cap="none" sz="1100" b="0" i="0" u="none" baseline="0">
                <a:solidFill>
                  <a:srgbClr val="000000"/>
                </a:solidFill>
              </a:defRPr>
            </a:pPr>
          </a:p>
        </c:txPr>
        <c:crossAx val="55394899"/>
        <c:crosses val="autoZero"/>
        <c:crossBetween val="between"/>
        <c:dispUnits/>
      </c:valAx>
      <c:spPr>
        <a:solidFill>
          <a:srgbClr val="FFFFFF"/>
        </a:solidFill>
        <a:ln w="3175">
          <a:noFill/>
        </a:ln>
      </c:spPr>
    </c:plotArea>
    <c:legend>
      <c:legendPos val="r"/>
      <c:layout>
        <c:manualLayout>
          <c:xMode val="edge"/>
          <c:yMode val="edge"/>
          <c:x val="0.8115"/>
          <c:y val="0.13825"/>
          <c:w val="0.1635"/>
          <c:h val="0.76075"/>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Regions Monthly %</a:t>
            </a:r>
          </a:p>
        </c:rich>
      </c:tx>
      <c:layout>
        <c:manualLayout>
          <c:xMode val="factor"/>
          <c:yMode val="factor"/>
          <c:x val="0.005"/>
          <c:y val="0.032"/>
        </c:manualLayout>
      </c:layout>
      <c:spPr>
        <a:noFill/>
        <a:ln>
          <a:noFill/>
        </a:ln>
      </c:spPr>
    </c:title>
    <c:plotArea>
      <c:layout>
        <c:manualLayout>
          <c:xMode val="edge"/>
          <c:yMode val="edge"/>
          <c:x val="0.0165"/>
          <c:y val="0.13375"/>
          <c:w val="0.80625"/>
          <c:h val="0.8395"/>
        </c:manualLayout>
      </c:layout>
      <c:lineChart>
        <c:grouping val="standard"/>
        <c:varyColors val="0"/>
        <c:ser>
          <c:idx val="7"/>
          <c:order val="0"/>
          <c:tx>
            <c:v>England &amp; Wales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REGIONS!$AG$12:$AG$134</c:f>
              <c:numCache>
                <c:ptCount val="123"/>
                <c:pt idx="0">
                  <c:v>0.391470162117713</c:v>
                </c:pt>
                <c:pt idx="1">
                  <c:v>0.5603353080281863</c:v>
                </c:pt>
                <c:pt idx="2">
                  <c:v>-0.03780201367879954</c:v>
                </c:pt>
                <c:pt idx="3">
                  <c:v>0.022634253819234118</c:v>
                </c:pt>
                <c:pt idx="4">
                  <c:v>-0.33776337190721506</c:v>
                </c:pt>
                <c:pt idx="5">
                  <c:v>0.26090331770880937</c:v>
                </c:pt>
                <c:pt idx="6">
                  <c:v>0.011578825419334748</c:v>
                </c:pt>
                <c:pt idx="7">
                  <c:v>0.1577843644739403</c:v>
                </c:pt>
                <c:pt idx="8">
                  <c:v>0.2866745216987283</c:v>
                </c:pt>
                <c:pt idx="9">
                  <c:v>0.5847562167146805</c:v>
                </c:pt>
                <c:pt idx="10">
                  <c:v>0.48174050618072783</c:v>
                </c:pt>
                <c:pt idx="11">
                  <c:v>0.8963496139742233</c:v>
                </c:pt>
                <c:pt idx="12">
                  <c:v>0.5065719520485317</c:v>
                </c:pt>
                <c:pt idx="13">
                  <c:v>0.865464720584086</c:v>
                </c:pt>
                <c:pt idx="14">
                  <c:v>0.551624117890384</c:v>
                </c:pt>
                <c:pt idx="15">
                  <c:v>0.6874657781144293</c:v>
                </c:pt>
                <c:pt idx="16">
                  <c:v>0.44146066592875854</c:v>
                </c:pt>
                <c:pt idx="17">
                  <c:v>0.3391577315777283</c:v>
                </c:pt>
                <c:pt idx="18">
                  <c:v>0.4339398686381628</c:v>
                </c:pt>
                <c:pt idx="19">
                  <c:v>0.5708982683448056</c:v>
                </c:pt>
                <c:pt idx="20">
                  <c:v>0.849597214804561</c:v>
                </c:pt>
                <c:pt idx="21">
                  <c:v>0.9845717882650717</c:v>
                </c:pt>
                <c:pt idx="22">
                  <c:v>0.8326411180075866</c:v>
                </c:pt>
                <c:pt idx="23">
                  <c:v>1.115582174958945</c:v>
                </c:pt>
                <c:pt idx="24">
                  <c:v>0.9490210376750525</c:v>
                </c:pt>
                <c:pt idx="25">
                  <c:v>1.2840554986019725</c:v>
                </c:pt>
                <c:pt idx="26">
                  <c:v>0.6934814527275392</c:v>
                </c:pt>
                <c:pt idx="27">
                  <c:v>0.8520813287802724</c:v>
                </c:pt>
                <c:pt idx="28">
                  <c:v>0.5347827023680622</c:v>
                </c:pt>
                <c:pt idx="29">
                  <c:v>0.8669441800548014</c:v>
                </c:pt>
                <c:pt idx="30">
                  <c:v>0.3979677877506731</c:v>
                </c:pt>
                <c:pt idx="31">
                  <c:v>0.8656357077444028</c:v>
                </c:pt>
                <c:pt idx="32">
                  <c:v>0.7547083576666296</c:v>
                </c:pt>
                <c:pt idx="33">
                  <c:v>0.5494252814088441</c:v>
                </c:pt>
                <c:pt idx="34">
                  <c:v>-0.13943507071772387</c:v>
                </c:pt>
                <c:pt idx="35">
                  <c:v>0.11718935703697753</c:v>
                </c:pt>
                <c:pt idx="36">
                  <c:v>0.2803290721063263</c:v>
                </c:pt>
                <c:pt idx="37">
                  <c:v>0.4253823122167404</c:v>
                </c:pt>
                <c:pt idx="38">
                  <c:v>-0.26888142785492164</c:v>
                </c:pt>
                <c:pt idx="39">
                  <c:v>-0.2326198368250516</c:v>
                </c:pt>
                <c:pt idx="40">
                  <c:v>-0.5821608771548483</c:v>
                </c:pt>
                <c:pt idx="41">
                  <c:v>-0.770965626820157</c:v>
                </c:pt>
                <c:pt idx="42">
                  <c:v>-1.422315042961614</c:v>
                </c:pt>
                <c:pt idx="43">
                  <c:v>-1.3828377262304627</c:v>
                </c:pt>
                <c:pt idx="44">
                  <c:v>-1.705667247943694</c:v>
                </c:pt>
                <c:pt idx="45">
                  <c:v>-1.8587256666039877</c:v>
                </c:pt>
                <c:pt idx="46">
                  <c:v>-2.2397230128612335</c:v>
                </c:pt>
                <c:pt idx="47">
                  <c:v>-1.568973015118857</c:v>
                </c:pt>
                <c:pt idx="48">
                  <c:v>-0.7688449096064431</c:v>
                </c:pt>
                <c:pt idx="49">
                  <c:v>-0.6198173599271968</c:v>
                </c:pt>
                <c:pt idx="50">
                  <c:v>-0.9005162755849483</c:v>
                </c:pt>
                <c:pt idx="51">
                  <c:v>-0.4081061195073943</c:v>
                </c:pt>
                <c:pt idx="52">
                  <c:v>0.32112271062186437</c:v>
                </c:pt>
                <c:pt idx="53">
                  <c:v>0.8614624433257632</c:v>
                </c:pt>
                <c:pt idx="54">
                  <c:v>0.8580469438243625</c:v>
                </c:pt>
                <c:pt idx="55">
                  <c:v>1.1531018010561382</c:v>
                </c:pt>
                <c:pt idx="56">
                  <c:v>1.3985047812790583</c:v>
                </c:pt>
                <c:pt idx="57">
                  <c:v>1.177705218764146</c:v>
                </c:pt>
                <c:pt idx="58">
                  <c:v>0.22169339592481663</c:v>
                </c:pt>
                <c:pt idx="59">
                  <c:v>2.0444998406078554</c:v>
                </c:pt>
                <c:pt idx="60">
                  <c:v>1.5857834710405427</c:v>
                </c:pt>
                <c:pt idx="61">
                  <c:v>1.7288537719565795</c:v>
                </c:pt>
                <c:pt idx="62">
                  <c:v>-0.6420602246748501</c:v>
                </c:pt>
                <c:pt idx="63">
                  <c:v>-0.36450021027881974</c:v>
                </c:pt>
                <c:pt idx="64">
                  <c:v>0.11289077541248105</c:v>
                </c:pt>
                <c:pt idx="65">
                  <c:v>0.4579709751032226</c:v>
                </c:pt>
                <c:pt idx="66">
                  <c:v>0.37145879109510815</c:v>
                </c:pt>
                <c:pt idx="67">
                  <c:v>0.3343443013718428</c:v>
                </c:pt>
                <c:pt idx="68">
                  <c:v>-0.0792201805870576</c:v>
                </c:pt>
                <c:pt idx="69">
                  <c:v>-0.37748111451553257</c:v>
                </c:pt>
                <c:pt idx="70">
                  <c:v>-0.6444765405172745</c:v>
                </c:pt>
                <c:pt idx="71">
                  <c:v>0.07914730834332317</c:v>
                </c:pt>
                <c:pt idx="72">
                  <c:v>0.2970309267573725</c:v>
                </c:pt>
                <c:pt idx="73">
                  <c:v>0.8995712583406998</c:v>
                </c:pt>
                <c:pt idx="74">
                  <c:v>0.2225076819815115</c:v>
                </c:pt>
                <c:pt idx="75">
                  <c:v>-1.068190236835747</c:v>
                </c:pt>
                <c:pt idx="76">
                  <c:v>-1.4530193475807351</c:v>
                </c:pt>
                <c:pt idx="77">
                  <c:v>-0.8026751742132348</c:v>
                </c:pt>
                <c:pt idx="78">
                  <c:v>0.6570878896945374</c:v>
                </c:pt>
                <c:pt idx="79">
                  <c:v>0.8178567036235336</c:v>
                </c:pt>
                <c:pt idx="80">
                  <c:v>0.007326307175176794</c:v>
                </c:pt>
                <c:pt idx="81">
                  <c:v>0.15822474135124764</c:v>
                </c:pt>
                <c:pt idx="82">
                  <c:v>-0.5960486400738034</c:v>
                </c:pt>
                <c:pt idx="83">
                  <c:v>0.07171394396532094</c:v>
                </c:pt>
                <c:pt idx="84">
                  <c:v>0.3432027889221416</c:v>
                </c:pt>
                <c:pt idx="85">
                  <c:v>0.3655279833780156</c:v>
                </c:pt>
                <c:pt idx="86">
                  <c:v>0.9702420712471422</c:v>
                </c:pt>
                <c:pt idx="87">
                  <c:v>0.5345346249355316</c:v>
                </c:pt>
                <c:pt idx="88">
                  <c:v>1.1624551801598102</c:v>
                </c:pt>
                <c:pt idx="89">
                  <c:v>0.01928372171515491</c:v>
                </c:pt>
                <c:pt idx="90">
                  <c:v>-0.027536878777794982</c:v>
                </c:pt>
                <c:pt idx="91">
                  <c:v>-0.27910888907071296</c:v>
                </c:pt>
                <c:pt idx="92">
                  <c:v>0.20963027157105785</c:v>
                </c:pt>
                <c:pt idx="93">
                  <c:v>0.13223906201977798</c:v>
                </c:pt>
                <c:pt idx="94">
                  <c:v>0.11841069305451413</c:v>
                </c:pt>
                <c:pt idx="95">
                  <c:v>0.31661138968573255</c:v>
                </c:pt>
                <c:pt idx="96">
                  <c:v>0.4714631202130448</c:v>
                </c:pt>
                <c:pt idx="97">
                  <c:v>0.8746850469033092</c:v>
                </c:pt>
                <c:pt idx="98">
                  <c:v>0.48992605962089897</c:v>
                </c:pt>
                <c:pt idx="99">
                  <c:v>0.2621018428691002</c:v>
                </c:pt>
                <c:pt idx="100">
                  <c:v>-0.07812861917884106</c:v>
                </c:pt>
                <c:pt idx="101">
                  <c:v>0.07585277817186409</c:v>
                </c:pt>
                <c:pt idx="102">
                  <c:v>0.3835531909199119</c:v>
                </c:pt>
                <c:pt idx="103">
                  <c:v>0.7081711861932405</c:v>
                </c:pt>
                <c:pt idx="104">
                  <c:v>0.6552581078094022</c:v>
                </c:pt>
                <c:pt idx="105">
                  <c:v>0.663676831411891</c:v>
                </c:pt>
                <c:pt idx="106">
                  <c:v>0.5497291170313474</c:v>
                </c:pt>
                <c:pt idx="107">
                  <c:v>0.9975325837227729</c:v>
                </c:pt>
                <c:pt idx="108">
                  <c:v>1.5297333825880344</c:v>
                </c:pt>
                <c:pt idx="109">
                  <c:v>0.9566175815092919</c:v>
                </c:pt>
                <c:pt idx="110">
                  <c:v>1.0865252802491483</c:v>
                </c:pt>
                <c:pt idx="111">
                  <c:v>0.5974478844357236</c:v>
                </c:pt>
                <c:pt idx="112">
                  <c:v>1.1672186975634702</c:v>
                </c:pt>
                <c:pt idx="113">
                  <c:v>1.0037698330088745</c:v>
                </c:pt>
                <c:pt idx="114">
                  <c:v>0.6320828328870078</c:v>
                </c:pt>
                <c:pt idx="115">
                  <c:v>0.7384107427464244</c:v>
                </c:pt>
                <c:pt idx="116">
                  <c:v>0.5802542505233959</c:v>
                </c:pt>
                <c:pt idx="117">
                  <c:v>0.3820457388052745</c:v>
                </c:pt>
                <c:pt idx="118">
                  <c:v>-0.05543247180060007</c:v>
                </c:pt>
                <c:pt idx="119">
                  <c:v>-0.08942978574108906</c:v>
                </c:pt>
                <c:pt idx="120">
                  <c:v>0.2537159373623439</c:v>
                </c:pt>
                <c:pt idx="121">
                  <c:v>0.3347615840474134</c:v>
                </c:pt>
                <c:pt idx="122">
                  <c:v>-0.00381614077963377</c:v>
                </c:pt>
              </c:numCache>
            </c:numRef>
          </c:val>
          <c:smooth val="0"/>
        </c:ser>
        <c:ser>
          <c:idx val="0"/>
          <c:order val="1"/>
          <c:tx>
            <c:v>North</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REGIONS!$C$12:$C$134</c:f>
              <c:numCache>
                <c:ptCount val="123"/>
                <c:pt idx="0">
                  <c:v>1.6187884857958892</c:v>
                </c:pt>
                <c:pt idx="1">
                  <c:v>1.432601048523935</c:v>
                </c:pt>
                <c:pt idx="2">
                  <c:v>1.1411493417784442</c:v>
                </c:pt>
                <c:pt idx="3">
                  <c:v>0.08412315035558038</c:v>
                </c:pt>
                <c:pt idx="4">
                  <c:v>0.19268985809826233</c:v>
                </c:pt>
                <c:pt idx="5">
                  <c:v>0.514447158767112</c:v>
                </c:pt>
                <c:pt idx="6">
                  <c:v>0.40190789931739346</c:v>
                </c:pt>
                <c:pt idx="7">
                  <c:v>0.4158234608291309</c:v>
                </c:pt>
                <c:pt idx="8">
                  <c:v>1.0917997432310642</c:v>
                </c:pt>
                <c:pt idx="9">
                  <c:v>1.4303804130928057</c:v>
                </c:pt>
                <c:pt idx="10">
                  <c:v>0.5328162822165297</c:v>
                </c:pt>
                <c:pt idx="11">
                  <c:v>1.0266569399033756</c:v>
                </c:pt>
                <c:pt idx="12">
                  <c:v>0.365871277193051</c:v>
                </c:pt>
                <c:pt idx="13">
                  <c:v>0.8384990888554711</c:v>
                </c:pt>
                <c:pt idx="14">
                  <c:v>-0.16044490971943048</c:v>
                </c:pt>
                <c:pt idx="15">
                  <c:v>0.4239227691487599</c:v>
                </c:pt>
                <c:pt idx="16">
                  <c:v>0.23312313778029647</c:v>
                </c:pt>
                <c:pt idx="17">
                  <c:v>0.6381707670157368</c:v>
                </c:pt>
                <c:pt idx="18">
                  <c:v>-0.35427548251226426</c:v>
                </c:pt>
                <c:pt idx="19">
                  <c:v>0.10900780508397645</c:v>
                </c:pt>
                <c:pt idx="20">
                  <c:v>0.656352000023432</c:v>
                </c:pt>
                <c:pt idx="21">
                  <c:v>1.049290049163858</c:v>
                </c:pt>
                <c:pt idx="22">
                  <c:v>1.1834374614726642</c:v>
                </c:pt>
                <c:pt idx="23">
                  <c:v>0.6602391083604573</c:v>
                </c:pt>
                <c:pt idx="24">
                  <c:v>1.113325361586874</c:v>
                </c:pt>
                <c:pt idx="25">
                  <c:v>0.3682557786539604</c:v>
                </c:pt>
                <c:pt idx="26">
                  <c:v>0.19289139895246876</c:v>
                </c:pt>
                <c:pt idx="27">
                  <c:v>-0.14642881797354335</c:v>
                </c:pt>
                <c:pt idx="28">
                  <c:v>0.2602652320476011</c:v>
                </c:pt>
                <c:pt idx="29">
                  <c:v>0.4074472300042089</c:v>
                </c:pt>
                <c:pt idx="30">
                  <c:v>-0.21282269837259093</c:v>
                </c:pt>
                <c:pt idx="31">
                  <c:v>-0.21976693936387903</c:v>
                </c:pt>
                <c:pt idx="32">
                  <c:v>0.09854250943304521</c:v>
                </c:pt>
                <c:pt idx="33">
                  <c:v>0.7517530307416678</c:v>
                </c:pt>
                <c:pt idx="34">
                  <c:v>0.9863045460926116</c:v>
                </c:pt>
                <c:pt idx="35">
                  <c:v>-0.15618983500542072</c:v>
                </c:pt>
                <c:pt idx="36">
                  <c:v>1.69668677132168</c:v>
                </c:pt>
                <c:pt idx="37">
                  <c:v>1.1964899626581342</c:v>
                </c:pt>
                <c:pt idx="38">
                  <c:v>0.9925067102145988</c:v>
                </c:pt>
                <c:pt idx="39">
                  <c:v>-1.0176727704101722</c:v>
                </c:pt>
                <c:pt idx="40">
                  <c:v>-0.7696850397250614</c:v>
                </c:pt>
                <c:pt idx="41">
                  <c:v>-1.2847440839041866</c:v>
                </c:pt>
                <c:pt idx="42">
                  <c:v>-2.447528042288468</c:v>
                </c:pt>
                <c:pt idx="43">
                  <c:v>-1.7524365861661266</c:v>
                </c:pt>
                <c:pt idx="44">
                  <c:v>-0.9611199495327583</c:v>
                </c:pt>
                <c:pt idx="45">
                  <c:v>-0.5980215213665758</c:v>
                </c:pt>
                <c:pt idx="46">
                  <c:v>-1.4252471932502857</c:v>
                </c:pt>
                <c:pt idx="47">
                  <c:v>-1.424986252994671</c:v>
                </c:pt>
                <c:pt idx="48">
                  <c:v>-0.5570912068886429</c:v>
                </c:pt>
                <c:pt idx="49">
                  <c:v>-0.17828188637029996</c:v>
                </c:pt>
                <c:pt idx="50">
                  <c:v>-0.17365530633850312</c:v>
                </c:pt>
                <c:pt idx="51">
                  <c:v>0.13110854127454274</c:v>
                </c:pt>
                <c:pt idx="52">
                  <c:v>-0.33257407130489014</c:v>
                </c:pt>
                <c:pt idx="53">
                  <c:v>0.17288859742325258</c:v>
                </c:pt>
                <c:pt idx="54">
                  <c:v>-0.46481248342989545</c:v>
                </c:pt>
                <c:pt idx="55">
                  <c:v>0.9633825541783807</c:v>
                </c:pt>
                <c:pt idx="56">
                  <c:v>2.0756557600185204</c:v>
                </c:pt>
                <c:pt idx="57">
                  <c:v>2.133358296886172</c:v>
                </c:pt>
                <c:pt idx="58">
                  <c:v>0.7616939201505488</c:v>
                </c:pt>
                <c:pt idx="59">
                  <c:v>-1.349344017961073</c:v>
                </c:pt>
                <c:pt idx="60">
                  <c:v>1.2763054309873354</c:v>
                </c:pt>
                <c:pt idx="61">
                  <c:v>0.6466946300146361</c:v>
                </c:pt>
                <c:pt idx="62">
                  <c:v>1.3256355004035925</c:v>
                </c:pt>
                <c:pt idx="63">
                  <c:v>-1.3440928290765868</c:v>
                </c:pt>
                <c:pt idx="64">
                  <c:v>-0.6003108185839068</c:v>
                </c:pt>
                <c:pt idx="65">
                  <c:v>-0.5833265583201523</c:v>
                </c:pt>
                <c:pt idx="66">
                  <c:v>0.04205020686727323</c:v>
                </c:pt>
                <c:pt idx="67">
                  <c:v>-0.6473820333053908</c:v>
                </c:pt>
                <c:pt idx="68">
                  <c:v>0.75485283939895</c:v>
                </c:pt>
                <c:pt idx="69">
                  <c:v>-0.07188766158591875</c:v>
                </c:pt>
                <c:pt idx="70">
                  <c:v>-0.7791205379616599</c:v>
                </c:pt>
                <c:pt idx="71">
                  <c:v>-0.9822185899114544</c:v>
                </c:pt>
                <c:pt idx="72">
                  <c:v>0.4570569166455982</c:v>
                </c:pt>
                <c:pt idx="73">
                  <c:v>1.2617978348806531</c:v>
                </c:pt>
                <c:pt idx="74">
                  <c:v>-0.35318431575231557</c:v>
                </c:pt>
                <c:pt idx="75">
                  <c:v>-1.468107612676988</c:v>
                </c:pt>
                <c:pt idx="76">
                  <c:v>-0.8415224404318451</c:v>
                </c:pt>
                <c:pt idx="77">
                  <c:v>-1.4589990349618347</c:v>
                </c:pt>
                <c:pt idx="78">
                  <c:v>-2.0491821006684745</c:v>
                </c:pt>
                <c:pt idx="79">
                  <c:v>-1.2549702124363051</c:v>
                </c:pt>
                <c:pt idx="80">
                  <c:v>0.29537039545101607</c:v>
                </c:pt>
                <c:pt idx="81">
                  <c:v>1.1176445664847705</c:v>
                </c:pt>
                <c:pt idx="82">
                  <c:v>-0.5960646630462776</c:v>
                </c:pt>
                <c:pt idx="83">
                  <c:v>-0.4393305395389433</c:v>
                </c:pt>
                <c:pt idx="84">
                  <c:v>0.7982939511101961</c:v>
                </c:pt>
                <c:pt idx="85">
                  <c:v>1.922179112528653</c:v>
                </c:pt>
                <c:pt idx="86">
                  <c:v>1.6571617578949827</c:v>
                </c:pt>
                <c:pt idx="87">
                  <c:v>-0.5082276643034902</c:v>
                </c:pt>
                <c:pt idx="88">
                  <c:v>-0.9350549922113771</c:v>
                </c:pt>
                <c:pt idx="89">
                  <c:v>-0.672989002764794</c:v>
                </c:pt>
                <c:pt idx="90">
                  <c:v>-0.3389711106966331</c:v>
                </c:pt>
                <c:pt idx="91">
                  <c:v>0.062377025548300935</c:v>
                </c:pt>
                <c:pt idx="92">
                  <c:v>-0.1497716727727436</c:v>
                </c:pt>
                <c:pt idx="93">
                  <c:v>1.0325967693528355</c:v>
                </c:pt>
                <c:pt idx="94">
                  <c:v>-0.053414936264374546</c:v>
                </c:pt>
                <c:pt idx="95">
                  <c:v>-0.7993447322664622</c:v>
                </c:pt>
                <c:pt idx="96">
                  <c:v>-0.5733423937771391</c:v>
                </c:pt>
                <c:pt idx="97">
                  <c:v>1.0928099934359778</c:v>
                </c:pt>
                <c:pt idx="98">
                  <c:v>0.5691724274074375</c:v>
                </c:pt>
                <c:pt idx="99">
                  <c:v>-0.05791468564115121</c:v>
                </c:pt>
                <c:pt idx="100">
                  <c:v>-1.167499728498072</c:v>
                </c:pt>
                <c:pt idx="101">
                  <c:v>1.03602903772682</c:v>
                </c:pt>
                <c:pt idx="102">
                  <c:v>0.36798881378341264</c:v>
                </c:pt>
                <c:pt idx="103">
                  <c:v>0.4519779024854955</c:v>
                </c:pt>
                <c:pt idx="104">
                  <c:v>-0.46343204144658046</c:v>
                </c:pt>
                <c:pt idx="105">
                  <c:v>0.2058395256528911</c:v>
                </c:pt>
                <c:pt idx="106">
                  <c:v>-0.17682619568152802</c:v>
                </c:pt>
                <c:pt idx="107">
                  <c:v>0.7282621170837444</c:v>
                </c:pt>
                <c:pt idx="108">
                  <c:v>1.6982126932354475</c:v>
                </c:pt>
                <c:pt idx="109">
                  <c:v>1.057887348837255</c:v>
                </c:pt>
                <c:pt idx="110">
                  <c:v>1.1646331482941576</c:v>
                </c:pt>
                <c:pt idx="111">
                  <c:v>-0.8808590541476491</c:v>
                </c:pt>
                <c:pt idx="112">
                  <c:v>0.6053031208493422</c:v>
                </c:pt>
                <c:pt idx="113">
                  <c:v>-0.4431963505800951</c:v>
                </c:pt>
                <c:pt idx="114">
                  <c:v>-0.2269391192435677</c:v>
                </c:pt>
                <c:pt idx="115">
                  <c:v>0.050771028598077805</c:v>
                </c:pt>
                <c:pt idx="116">
                  <c:v>-0.7087639716593941</c:v>
                </c:pt>
                <c:pt idx="117">
                  <c:v>0.991884549412589</c:v>
                </c:pt>
                <c:pt idx="118">
                  <c:v>-0.5162139624858497</c:v>
                </c:pt>
                <c:pt idx="119">
                  <c:v>0.7078109388020266</c:v>
                </c:pt>
                <c:pt idx="120">
                  <c:v>0.29355716241148855</c:v>
                </c:pt>
                <c:pt idx="121">
                  <c:v>0.9681495480829483</c:v>
                </c:pt>
                <c:pt idx="122">
                  <c:v>0.8028136787487199</c:v>
                </c:pt>
              </c:numCache>
            </c:numRef>
          </c:val>
          <c:smooth val="0"/>
        </c:ser>
        <c:ser>
          <c:idx val="1"/>
          <c:order val="2"/>
          <c:tx>
            <c:v>North West</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REGIONS!$F$12:$F$134</c:f>
              <c:numCache>
                <c:ptCount val="123"/>
                <c:pt idx="0">
                  <c:v>0.5453598945052534</c:v>
                </c:pt>
                <c:pt idx="1">
                  <c:v>1.7280342925012633</c:v>
                </c:pt>
                <c:pt idx="2">
                  <c:v>-0.4123946611290563</c:v>
                </c:pt>
                <c:pt idx="3">
                  <c:v>0.049619307902545984</c:v>
                </c:pt>
                <c:pt idx="4">
                  <c:v>-0.13377349481228862</c:v>
                </c:pt>
                <c:pt idx="5">
                  <c:v>0.8154078062692776</c:v>
                </c:pt>
                <c:pt idx="6">
                  <c:v>0.8552553621548213</c:v>
                </c:pt>
                <c:pt idx="7">
                  <c:v>0.10354621823263699</c:v>
                </c:pt>
                <c:pt idx="8">
                  <c:v>0.3821047990174975</c:v>
                </c:pt>
                <c:pt idx="9">
                  <c:v>0.5063337025967201</c:v>
                </c:pt>
                <c:pt idx="10">
                  <c:v>0.46973568579382174</c:v>
                </c:pt>
                <c:pt idx="11">
                  <c:v>0.6138164311185363</c:v>
                </c:pt>
                <c:pt idx="12">
                  <c:v>0.8699228874039306</c:v>
                </c:pt>
                <c:pt idx="13">
                  <c:v>0.6485246915890457</c:v>
                </c:pt>
                <c:pt idx="14">
                  <c:v>1.3471608166481417</c:v>
                </c:pt>
                <c:pt idx="15">
                  <c:v>0.10211361622462789</c:v>
                </c:pt>
                <c:pt idx="16">
                  <c:v>0.5390656620007661</c:v>
                </c:pt>
                <c:pt idx="17">
                  <c:v>-0.24936717298766098</c:v>
                </c:pt>
                <c:pt idx="18">
                  <c:v>0.5849569070896621</c:v>
                </c:pt>
                <c:pt idx="19">
                  <c:v>0.8507089326496526</c:v>
                </c:pt>
                <c:pt idx="20">
                  <c:v>0.7502306005956285</c:v>
                </c:pt>
                <c:pt idx="21">
                  <c:v>1.1299797526768742</c:v>
                </c:pt>
                <c:pt idx="22">
                  <c:v>0.05078196751530584</c:v>
                </c:pt>
                <c:pt idx="23">
                  <c:v>1.1127118106838196</c:v>
                </c:pt>
                <c:pt idx="24">
                  <c:v>0.2344074731492043</c:v>
                </c:pt>
                <c:pt idx="25">
                  <c:v>1.6508291979905323</c:v>
                </c:pt>
                <c:pt idx="26">
                  <c:v>0.3425140110591798</c:v>
                </c:pt>
                <c:pt idx="27">
                  <c:v>0.5205272494966948</c:v>
                </c:pt>
                <c:pt idx="28">
                  <c:v>-0.1598223845777511</c:v>
                </c:pt>
                <c:pt idx="29">
                  <c:v>0.10979270471749203</c:v>
                </c:pt>
                <c:pt idx="30">
                  <c:v>0.28755447915082755</c:v>
                </c:pt>
                <c:pt idx="31">
                  <c:v>0.4347783190199408</c:v>
                </c:pt>
                <c:pt idx="32">
                  <c:v>1.099827540932182</c:v>
                </c:pt>
                <c:pt idx="33">
                  <c:v>0.18686178922371255</c:v>
                </c:pt>
                <c:pt idx="34">
                  <c:v>-0.1565966430395349</c:v>
                </c:pt>
                <c:pt idx="35">
                  <c:v>-0.2536010571807594</c:v>
                </c:pt>
                <c:pt idx="36">
                  <c:v>0.05113886183556815</c:v>
                </c:pt>
                <c:pt idx="37">
                  <c:v>0.3161310668515398</c:v>
                </c:pt>
                <c:pt idx="38">
                  <c:v>-0.9663314789789155</c:v>
                </c:pt>
                <c:pt idx="39">
                  <c:v>-0.40111137676734643</c:v>
                </c:pt>
                <c:pt idx="40">
                  <c:v>-1.2058582656361665</c:v>
                </c:pt>
                <c:pt idx="41">
                  <c:v>-0.36780916066334157</c:v>
                </c:pt>
                <c:pt idx="42">
                  <c:v>-0.9490201571125283</c:v>
                </c:pt>
                <c:pt idx="43">
                  <c:v>-1.1169123046416871</c:v>
                </c:pt>
                <c:pt idx="44">
                  <c:v>-1.5918780609453478</c:v>
                </c:pt>
                <c:pt idx="45">
                  <c:v>-2.210200262471588</c:v>
                </c:pt>
                <c:pt idx="46">
                  <c:v>-1.040858830228359</c:v>
                </c:pt>
                <c:pt idx="47">
                  <c:v>-0.8732411723582487</c:v>
                </c:pt>
                <c:pt idx="48">
                  <c:v>0.5220792656825068</c:v>
                </c:pt>
                <c:pt idx="49">
                  <c:v>-1.0765265550612781</c:v>
                </c:pt>
                <c:pt idx="50">
                  <c:v>-0.3209801732712094</c:v>
                </c:pt>
                <c:pt idx="51">
                  <c:v>-1.0110438153742507</c:v>
                </c:pt>
                <c:pt idx="52">
                  <c:v>-0.055398367324983155</c:v>
                </c:pt>
                <c:pt idx="53">
                  <c:v>-0.07378299999759008</c:v>
                </c:pt>
                <c:pt idx="54">
                  <c:v>1.3030689564176043</c:v>
                </c:pt>
                <c:pt idx="55">
                  <c:v>1.0235577918615775</c:v>
                </c:pt>
                <c:pt idx="56">
                  <c:v>1.2260093558816152</c:v>
                </c:pt>
                <c:pt idx="57">
                  <c:v>0.720978139247137</c:v>
                </c:pt>
                <c:pt idx="58">
                  <c:v>0.8256170898856254</c:v>
                </c:pt>
                <c:pt idx="59">
                  <c:v>0.5377370335248486</c:v>
                </c:pt>
                <c:pt idx="60">
                  <c:v>0.2976770856537172</c:v>
                </c:pt>
                <c:pt idx="61">
                  <c:v>0.62014333093326</c:v>
                </c:pt>
                <c:pt idx="62">
                  <c:v>0.3006441807574589</c:v>
                </c:pt>
                <c:pt idx="63">
                  <c:v>0.4415688898979937</c:v>
                </c:pt>
                <c:pt idx="64">
                  <c:v>-0.46191431781922176</c:v>
                </c:pt>
                <c:pt idx="65">
                  <c:v>-1.06603133611884</c:v>
                </c:pt>
                <c:pt idx="66">
                  <c:v>-0.6797671746031568</c:v>
                </c:pt>
                <c:pt idx="67">
                  <c:v>0.6218387394515474</c:v>
                </c:pt>
                <c:pt idx="68">
                  <c:v>1.1266183386074147</c:v>
                </c:pt>
                <c:pt idx="69">
                  <c:v>-0.323804728396496</c:v>
                </c:pt>
                <c:pt idx="70">
                  <c:v>-1.1237915340627609</c:v>
                </c:pt>
                <c:pt idx="71">
                  <c:v>-0.5826717587482477</c:v>
                </c:pt>
                <c:pt idx="72">
                  <c:v>-0.5966068055707439</c:v>
                </c:pt>
                <c:pt idx="73">
                  <c:v>0.05431797070167477</c:v>
                </c:pt>
                <c:pt idx="74">
                  <c:v>-0.974006875434327</c:v>
                </c:pt>
                <c:pt idx="75">
                  <c:v>-0.602703502573604</c:v>
                </c:pt>
                <c:pt idx="76">
                  <c:v>-1.2242132512197799</c:v>
                </c:pt>
                <c:pt idx="77">
                  <c:v>0.4692677573574997</c:v>
                </c:pt>
                <c:pt idx="78">
                  <c:v>1.0125751415507267</c:v>
                </c:pt>
                <c:pt idx="79">
                  <c:v>0.5184340258806088</c:v>
                </c:pt>
                <c:pt idx="80">
                  <c:v>-0.5186072305463796</c:v>
                </c:pt>
                <c:pt idx="81">
                  <c:v>-0.5155202635712897</c:v>
                </c:pt>
                <c:pt idx="82">
                  <c:v>-0.5017152262620925</c:v>
                </c:pt>
                <c:pt idx="83">
                  <c:v>-0.8197929734696459</c:v>
                </c:pt>
                <c:pt idx="84">
                  <c:v>0.2532519763261547</c:v>
                </c:pt>
                <c:pt idx="85">
                  <c:v>1.0973912143365823</c:v>
                </c:pt>
                <c:pt idx="86">
                  <c:v>0.11254833811466369</c:v>
                </c:pt>
                <c:pt idx="87">
                  <c:v>-0.8741100144983136</c:v>
                </c:pt>
                <c:pt idx="88">
                  <c:v>-0.5642684973408763</c:v>
                </c:pt>
                <c:pt idx="89">
                  <c:v>0.6460551987802745</c:v>
                </c:pt>
                <c:pt idx="90">
                  <c:v>-0.375990371408534</c:v>
                </c:pt>
                <c:pt idx="91">
                  <c:v>0.8344106013386607</c:v>
                </c:pt>
                <c:pt idx="92">
                  <c:v>-0.5947050987452371</c:v>
                </c:pt>
                <c:pt idx="93">
                  <c:v>0.5979298728167493</c:v>
                </c:pt>
                <c:pt idx="94">
                  <c:v>-1.3442158076966564</c:v>
                </c:pt>
                <c:pt idx="95">
                  <c:v>0.2477781866860198</c:v>
                </c:pt>
                <c:pt idx="96">
                  <c:v>0.48518309861400155</c:v>
                </c:pt>
                <c:pt idx="97">
                  <c:v>1.530070863839697</c:v>
                </c:pt>
                <c:pt idx="98">
                  <c:v>-0.2501784775245284</c:v>
                </c:pt>
                <c:pt idx="99">
                  <c:v>-0.15295668248698746</c:v>
                </c:pt>
                <c:pt idx="100">
                  <c:v>-0.6222719238063661</c:v>
                </c:pt>
                <c:pt idx="101">
                  <c:v>0.8681571392777983</c:v>
                </c:pt>
                <c:pt idx="102">
                  <c:v>0.4255286227785433</c:v>
                </c:pt>
                <c:pt idx="103">
                  <c:v>0.5475700769213034</c:v>
                </c:pt>
                <c:pt idx="104">
                  <c:v>0.6119216182487008</c:v>
                </c:pt>
                <c:pt idx="105">
                  <c:v>0.07534403334217643</c:v>
                </c:pt>
                <c:pt idx="106">
                  <c:v>-0.24872805517487961</c:v>
                </c:pt>
                <c:pt idx="107">
                  <c:v>-0.03133762028868148</c:v>
                </c:pt>
                <c:pt idx="108">
                  <c:v>0.9889363487840086</c:v>
                </c:pt>
                <c:pt idx="109">
                  <c:v>0.5528846748321854</c:v>
                </c:pt>
                <c:pt idx="110">
                  <c:v>0.7554225204812042</c:v>
                </c:pt>
                <c:pt idx="111">
                  <c:v>-0.26827463382549865</c:v>
                </c:pt>
                <c:pt idx="112">
                  <c:v>0.8445928771060807</c:v>
                </c:pt>
                <c:pt idx="113">
                  <c:v>-0.14927239634332068</c:v>
                </c:pt>
                <c:pt idx="114">
                  <c:v>0.5060129597395928</c:v>
                </c:pt>
                <c:pt idx="115">
                  <c:v>0.6303166730785392</c:v>
                </c:pt>
                <c:pt idx="116">
                  <c:v>0.8466289781971454</c:v>
                </c:pt>
                <c:pt idx="117">
                  <c:v>0.3858653036301831</c:v>
                </c:pt>
                <c:pt idx="118">
                  <c:v>-0.6072276923166413</c:v>
                </c:pt>
                <c:pt idx="119">
                  <c:v>0.09011661276888105</c:v>
                </c:pt>
                <c:pt idx="120">
                  <c:v>0.4580863507688946</c:v>
                </c:pt>
                <c:pt idx="121">
                  <c:v>0.5764797957757821</c:v>
                </c:pt>
                <c:pt idx="122">
                  <c:v>0.13484026767952173</c:v>
                </c:pt>
              </c:numCache>
            </c:numRef>
          </c:val>
          <c:smooth val="0"/>
        </c:ser>
        <c:ser>
          <c:idx val="2"/>
          <c:order val="3"/>
          <c:tx>
            <c:v>East Midlands</c:v>
          </c:tx>
          <c:spPr>
            <a:ln w="254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REGIONS!$I$12:$I$134</c:f>
              <c:numCache>
                <c:ptCount val="123"/>
                <c:pt idx="0">
                  <c:v>0.8326785452911452</c:v>
                </c:pt>
                <c:pt idx="1">
                  <c:v>0.1963908271149961</c:v>
                </c:pt>
                <c:pt idx="2">
                  <c:v>-0.8177899794545311</c:v>
                </c:pt>
                <c:pt idx="3">
                  <c:v>-0.6313793897680569</c:v>
                </c:pt>
                <c:pt idx="4">
                  <c:v>0.3142480189040242</c:v>
                </c:pt>
                <c:pt idx="5">
                  <c:v>0.366156579749628</c:v>
                </c:pt>
                <c:pt idx="6">
                  <c:v>0.5052050682268145</c:v>
                </c:pt>
                <c:pt idx="7">
                  <c:v>0.0378540980601656</c:v>
                </c:pt>
                <c:pt idx="8">
                  <c:v>0.7329232133272257</c:v>
                </c:pt>
                <c:pt idx="9">
                  <c:v>0.18767738511753862</c:v>
                </c:pt>
                <c:pt idx="10">
                  <c:v>0.18674250339687148</c:v>
                </c:pt>
                <c:pt idx="11">
                  <c:v>-0.4610863386703272</c:v>
                </c:pt>
                <c:pt idx="12">
                  <c:v>0.10672592718789531</c:v>
                </c:pt>
                <c:pt idx="13">
                  <c:v>0.5925546918069244</c:v>
                </c:pt>
                <c:pt idx="14">
                  <c:v>0.9876508160130442</c:v>
                </c:pt>
                <c:pt idx="15">
                  <c:v>0.28109876281952495</c:v>
                </c:pt>
                <c:pt idx="16">
                  <c:v>0.31504444970951795</c:v>
                </c:pt>
                <c:pt idx="17">
                  <c:v>0.3590919319423733</c:v>
                </c:pt>
                <c:pt idx="18">
                  <c:v>0.5285539782224475</c:v>
                </c:pt>
                <c:pt idx="19">
                  <c:v>0.15605537628414368</c:v>
                </c:pt>
                <c:pt idx="20">
                  <c:v>1.037286626406825</c:v>
                </c:pt>
                <c:pt idx="21">
                  <c:v>0.3849682932500116</c:v>
                </c:pt>
                <c:pt idx="22">
                  <c:v>0.9382711068199256</c:v>
                </c:pt>
                <c:pt idx="23">
                  <c:v>0.1509641991788584</c:v>
                </c:pt>
                <c:pt idx="24">
                  <c:v>1.1027044333538356</c:v>
                </c:pt>
                <c:pt idx="25">
                  <c:v>1.063001165349121</c:v>
                </c:pt>
                <c:pt idx="26">
                  <c:v>0.3936850184413032</c:v>
                </c:pt>
                <c:pt idx="27">
                  <c:v>0.25596295848733064</c:v>
                </c:pt>
                <c:pt idx="28">
                  <c:v>0.5512559258350933</c:v>
                </c:pt>
                <c:pt idx="29">
                  <c:v>0.2653922036895011</c:v>
                </c:pt>
                <c:pt idx="30">
                  <c:v>0.16238317371033872</c:v>
                </c:pt>
                <c:pt idx="31">
                  <c:v>0.003041092256154343</c:v>
                </c:pt>
                <c:pt idx="32">
                  <c:v>1.118613920900998</c:v>
                </c:pt>
                <c:pt idx="33">
                  <c:v>0.18291684406979414</c:v>
                </c:pt>
                <c:pt idx="34">
                  <c:v>-0.3216327183430536</c:v>
                </c:pt>
                <c:pt idx="35">
                  <c:v>-0.6325981438924515</c:v>
                </c:pt>
                <c:pt idx="36">
                  <c:v>-0.06209817342720214</c:v>
                </c:pt>
                <c:pt idx="37">
                  <c:v>0.5809323409516907</c:v>
                </c:pt>
                <c:pt idx="38">
                  <c:v>-0.7649230839433159</c:v>
                </c:pt>
                <c:pt idx="39">
                  <c:v>-0.48814062705044137</c:v>
                </c:pt>
                <c:pt idx="40">
                  <c:v>-1.3598462954384871</c:v>
                </c:pt>
                <c:pt idx="41">
                  <c:v>0.21226355088759874</c:v>
                </c:pt>
                <c:pt idx="42">
                  <c:v>-1.18887931883107</c:v>
                </c:pt>
                <c:pt idx="43">
                  <c:v>-1.5403270158027453</c:v>
                </c:pt>
                <c:pt idx="44">
                  <c:v>-2.019326169408629</c:v>
                </c:pt>
                <c:pt idx="45">
                  <c:v>-1.3056314368237878</c:v>
                </c:pt>
                <c:pt idx="46">
                  <c:v>-1.2306858394584737</c:v>
                </c:pt>
                <c:pt idx="47">
                  <c:v>-1.5730460025243644</c:v>
                </c:pt>
                <c:pt idx="48">
                  <c:v>-1.077897637840124</c:v>
                </c:pt>
                <c:pt idx="49">
                  <c:v>-0.44695774084553364</c:v>
                </c:pt>
                <c:pt idx="50">
                  <c:v>-0.2656859332971351</c:v>
                </c:pt>
                <c:pt idx="51">
                  <c:v>-0.704473636091933</c:v>
                </c:pt>
                <c:pt idx="52">
                  <c:v>-0.3019848531496905</c:v>
                </c:pt>
                <c:pt idx="53">
                  <c:v>0.476710398696369</c:v>
                </c:pt>
                <c:pt idx="54">
                  <c:v>1.3144168464998387</c:v>
                </c:pt>
                <c:pt idx="55">
                  <c:v>0.6894797110566628</c:v>
                </c:pt>
                <c:pt idx="56">
                  <c:v>0.9545790849924174</c:v>
                </c:pt>
                <c:pt idx="57">
                  <c:v>0.42728399216902346</c:v>
                </c:pt>
                <c:pt idx="58">
                  <c:v>0.4560863108278994</c:v>
                </c:pt>
                <c:pt idx="59">
                  <c:v>1.2356659404986488</c:v>
                </c:pt>
                <c:pt idx="60">
                  <c:v>1.8730780953204942</c:v>
                </c:pt>
                <c:pt idx="61">
                  <c:v>0.7111643606409359</c:v>
                </c:pt>
                <c:pt idx="62">
                  <c:v>-1.0379475221431704</c:v>
                </c:pt>
                <c:pt idx="63">
                  <c:v>-0.614177476649644</c:v>
                </c:pt>
                <c:pt idx="64">
                  <c:v>0.31031018598426385</c:v>
                </c:pt>
                <c:pt idx="65">
                  <c:v>0.5705642553614609</c:v>
                </c:pt>
                <c:pt idx="66">
                  <c:v>-0.5268949663618514</c:v>
                </c:pt>
                <c:pt idx="67">
                  <c:v>-0.11759956603808064</c:v>
                </c:pt>
                <c:pt idx="68">
                  <c:v>-0.043812233087109576</c:v>
                </c:pt>
                <c:pt idx="69">
                  <c:v>-0.13849242309433407</c:v>
                </c:pt>
                <c:pt idx="70">
                  <c:v>-0.6545287965435165</c:v>
                </c:pt>
                <c:pt idx="71">
                  <c:v>-0.6131980758343047</c:v>
                </c:pt>
                <c:pt idx="72">
                  <c:v>-0.013865339997209958</c:v>
                </c:pt>
                <c:pt idx="73">
                  <c:v>-0.0008547440647816984</c:v>
                </c:pt>
                <c:pt idx="74">
                  <c:v>-0.5133481447661836</c:v>
                </c:pt>
                <c:pt idx="75">
                  <c:v>-0.6225324693774468</c:v>
                </c:pt>
                <c:pt idx="76">
                  <c:v>-0.6546808791591161</c:v>
                </c:pt>
                <c:pt idx="77">
                  <c:v>0.5406670811872516</c:v>
                </c:pt>
                <c:pt idx="78">
                  <c:v>0.3153597507676835</c:v>
                </c:pt>
                <c:pt idx="79">
                  <c:v>0.29151860681871256</c:v>
                </c:pt>
                <c:pt idx="80">
                  <c:v>-0.12072872047366445</c:v>
                </c:pt>
                <c:pt idx="81">
                  <c:v>-0.1946912581956184</c:v>
                </c:pt>
                <c:pt idx="82">
                  <c:v>0.2475746891414019</c:v>
                </c:pt>
                <c:pt idx="83">
                  <c:v>-0.27357038705891057</c:v>
                </c:pt>
                <c:pt idx="84">
                  <c:v>0.3663146563657165</c:v>
                </c:pt>
                <c:pt idx="85">
                  <c:v>0.5764086268714692</c:v>
                </c:pt>
                <c:pt idx="86">
                  <c:v>0.1407794132225746</c:v>
                </c:pt>
                <c:pt idx="87">
                  <c:v>-0.08521065516141846</c:v>
                </c:pt>
                <c:pt idx="88">
                  <c:v>-0.36079119424894657</c:v>
                </c:pt>
                <c:pt idx="89">
                  <c:v>0.20891581508479362</c:v>
                </c:pt>
                <c:pt idx="90">
                  <c:v>-0.3964086636438253</c:v>
                </c:pt>
                <c:pt idx="91">
                  <c:v>-0.549063600057039</c:v>
                </c:pt>
                <c:pt idx="92">
                  <c:v>0.2953793715004167</c:v>
                </c:pt>
                <c:pt idx="93">
                  <c:v>0.430351520495293</c:v>
                </c:pt>
                <c:pt idx="94">
                  <c:v>0.32351949229811794</c:v>
                </c:pt>
                <c:pt idx="95">
                  <c:v>-0.3013443276704777</c:v>
                </c:pt>
                <c:pt idx="96">
                  <c:v>0.18011493488647545</c:v>
                </c:pt>
                <c:pt idx="97">
                  <c:v>1.2141286411811052</c:v>
                </c:pt>
                <c:pt idx="98">
                  <c:v>-0.4964316717437214</c:v>
                </c:pt>
                <c:pt idx="99">
                  <c:v>-0.05796069827846395</c:v>
                </c:pt>
                <c:pt idx="100">
                  <c:v>-0.64833721838923</c:v>
                </c:pt>
                <c:pt idx="101">
                  <c:v>0.8781840789583839</c:v>
                </c:pt>
                <c:pt idx="102">
                  <c:v>0.12940480089500284</c:v>
                </c:pt>
                <c:pt idx="103">
                  <c:v>0.22420169443640248</c:v>
                </c:pt>
                <c:pt idx="104">
                  <c:v>1.1810799912137497</c:v>
                </c:pt>
                <c:pt idx="105">
                  <c:v>0.21142051867906275</c:v>
                </c:pt>
                <c:pt idx="106">
                  <c:v>0.6614517280524552</c:v>
                </c:pt>
                <c:pt idx="107">
                  <c:v>-0.20393876031354807</c:v>
                </c:pt>
                <c:pt idx="108">
                  <c:v>2.1053838674626206</c:v>
                </c:pt>
                <c:pt idx="109">
                  <c:v>0.781313551982592</c:v>
                </c:pt>
                <c:pt idx="110">
                  <c:v>0.8223231453516888</c:v>
                </c:pt>
                <c:pt idx="111">
                  <c:v>-0.33927070309822227</c:v>
                </c:pt>
                <c:pt idx="112">
                  <c:v>0.20102043296827787</c:v>
                </c:pt>
                <c:pt idx="113">
                  <c:v>0.30324178725078355</c:v>
                </c:pt>
                <c:pt idx="114">
                  <c:v>0.9130783293362015</c:v>
                </c:pt>
                <c:pt idx="115">
                  <c:v>0.6026629915582618</c:v>
                </c:pt>
                <c:pt idx="116">
                  <c:v>0.8344036819590599</c:v>
                </c:pt>
                <c:pt idx="117">
                  <c:v>-0.22783737574198426</c:v>
                </c:pt>
                <c:pt idx="118">
                  <c:v>0.09400855732293678</c:v>
                </c:pt>
                <c:pt idx="119">
                  <c:v>-0.15463307885569577</c:v>
                </c:pt>
                <c:pt idx="120">
                  <c:v>0.6696509123472936</c:v>
                </c:pt>
                <c:pt idx="121">
                  <c:v>0.7804769772977238</c:v>
                </c:pt>
                <c:pt idx="122">
                  <c:v>0.5782666778539607</c:v>
                </c:pt>
              </c:numCache>
            </c:numRef>
          </c:val>
          <c:smooth val="0"/>
        </c:ser>
        <c:ser>
          <c:idx val="3"/>
          <c:order val="4"/>
          <c:tx>
            <c:v>West Midlands</c:v>
          </c:tx>
          <c:spPr>
            <a:ln w="25400">
              <a:solidFill>
                <a:srgbClr val="57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REGIONS!$L$12:$L$134</c:f>
              <c:numCache>
                <c:ptCount val="123"/>
                <c:pt idx="0">
                  <c:v>-0.02264829599677398</c:v>
                </c:pt>
                <c:pt idx="1">
                  <c:v>0.8560254358012287</c:v>
                </c:pt>
                <c:pt idx="2">
                  <c:v>-0.5975313866418475</c:v>
                </c:pt>
                <c:pt idx="3">
                  <c:v>0.7557825011230221</c:v>
                </c:pt>
                <c:pt idx="4">
                  <c:v>0.09080753060106872</c:v>
                </c:pt>
                <c:pt idx="5">
                  <c:v>1.4174165481680916</c:v>
                </c:pt>
                <c:pt idx="6">
                  <c:v>-0.7511425433282426</c:v>
                </c:pt>
                <c:pt idx="7">
                  <c:v>-0.3202561664256507</c:v>
                </c:pt>
                <c:pt idx="8">
                  <c:v>-0.38215760750847494</c:v>
                </c:pt>
                <c:pt idx="9">
                  <c:v>0.8819729281924538</c:v>
                </c:pt>
                <c:pt idx="10">
                  <c:v>0.6651528405857192</c:v>
                </c:pt>
                <c:pt idx="11">
                  <c:v>0.5753940735761347</c:v>
                </c:pt>
                <c:pt idx="12">
                  <c:v>0.8118557348453237</c:v>
                </c:pt>
                <c:pt idx="13">
                  <c:v>0.7719089980984961</c:v>
                </c:pt>
                <c:pt idx="14">
                  <c:v>0.3719957972901966</c:v>
                </c:pt>
                <c:pt idx="15">
                  <c:v>0.43577335251403326</c:v>
                </c:pt>
                <c:pt idx="16">
                  <c:v>0.19160113720595007</c:v>
                </c:pt>
                <c:pt idx="17">
                  <c:v>0.6147288870910614</c:v>
                </c:pt>
                <c:pt idx="18">
                  <c:v>0.06891686039183753</c:v>
                </c:pt>
                <c:pt idx="19">
                  <c:v>0.6791256821880012</c:v>
                </c:pt>
                <c:pt idx="20">
                  <c:v>0.5622634990046578</c:v>
                </c:pt>
                <c:pt idx="21">
                  <c:v>0.5927242637159225</c:v>
                </c:pt>
                <c:pt idx="22">
                  <c:v>0.30318048346683213</c:v>
                </c:pt>
                <c:pt idx="23">
                  <c:v>0.6951062480734294</c:v>
                </c:pt>
                <c:pt idx="24">
                  <c:v>0.9458572364506637</c:v>
                </c:pt>
                <c:pt idx="25">
                  <c:v>0.2212399571270396</c:v>
                </c:pt>
                <c:pt idx="26">
                  <c:v>0.2679775524710948</c:v>
                </c:pt>
                <c:pt idx="27">
                  <c:v>0.2724606794416644</c:v>
                </c:pt>
                <c:pt idx="28">
                  <c:v>0.36390607291059496</c:v>
                </c:pt>
                <c:pt idx="29">
                  <c:v>0.35149057365893555</c:v>
                </c:pt>
                <c:pt idx="30">
                  <c:v>-0.32606141263975985</c:v>
                </c:pt>
                <c:pt idx="31">
                  <c:v>0.9263486681117854</c:v>
                </c:pt>
                <c:pt idx="32">
                  <c:v>0.7185764155822767</c:v>
                </c:pt>
                <c:pt idx="33">
                  <c:v>0.4277838272109875</c:v>
                </c:pt>
                <c:pt idx="34">
                  <c:v>-0.25450123402897873</c:v>
                </c:pt>
                <c:pt idx="35">
                  <c:v>-0.6580464821955729</c:v>
                </c:pt>
                <c:pt idx="36">
                  <c:v>0.052181282412604446</c:v>
                </c:pt>
                <c:pt idx="37">
                  <c:v>0.29080621937474405</c:v>
                </c:pt>
                <c:pt idx="38">
                  <c:v>0.3857560542078602</c:v>
                </c:pt>
                <c:pt idx="39">
                  <c:v>-0.05277595401942392</c:v>
                </c:pt>
                <c:pt idx="40">
                  <c:v>-0.9010492077384527</c:v>
                </c:pt>
                <c:pt idx="41">
                  <c:v>-1.066635106155502</c:v>
                </c:pt>
                <c:pt idx="42">
                  <c:v>-1.3515598668641502</c:v>
                </c:pt>
                <c:pt idx="43">
                  <c:v>-1.133306810158274</c:v>
                </c:pt>
                <c:pt idx="44">
                  <c:v>-1.514542752712373</c:v>
                </c:pt>
                <c:pt idx="45">
                  <c:v>-1.5008402228088045</c:v>
                </c:pt>
                <c:pt idx="46">
                  <c:v>-1.8104545979006872</c:v>
                </c:pt>
                <c:pt idx="47">
                  <c:v>-1.1973023936468223</c:v>
                </c:pt>
                <c:pt idx="48">
                  <c:v>-0.6666552175658325</c:v>
                </c:pt>
                <c:pt idx="49">
                  <c:v>-0.5738860501233631</c:v>
                </c:pt>
                <c:pt idx="50">
                  <c:v>-1.4064101484569989</c:v>
                </c:pt>
                <c:pt idx="51">
                  <c:v>-0.47195570683899746</c:v>
                </c:pt>
                <c:pt idx="52">
                  <c:v>-0.005092096666942325</c:v>
                </c:pt>
                <c:pt idx="53">
                  <c:v>2.1478886329331317</c:v>
                </c:pt>
                <c:pt idx="54">
                  <c:v>0.39926571539669453</c:v>
                </c:pt>
                <c:pt idx="55">
                  <c:v>1.3582871124229143</c:v>
                </c:pt>
                <c:pt idx="56">
                  <c:v>-0.07765110951166321</c:v>
                </c:pt>
                <c:pt idx="57">
                  <c:v>0.23757759219490993</c:v>
                </c:pt>
                <c:pt idx="58">
                  <c:v>-0.4213788971667043</c:v>
                </c:pt>
                <c:pt idx="59">
                  <c:v>2.460315502974524</c:v>
                </c:pt>
                <c:pt idx="60">
                  <c:v>2.4871415434223536</c:v>
                </c:pt>
                <c:pt idx="61">
                  <c:v>1.5339064127213504</c:v>
                </c:pt>
                <c:pt idx="62">
                  <c:v>-1.519679881893893</c:v>
                </c:pt>
                <c:pt idx="63">
                  <c:v>-1.0351124492927823</c:v>
                </c:pt>
                <c:pt idx="64">
                  <c:v>-0.4680813030708748</c:v>
                </c:pt>
                <c:pt idx="65">
                  <c:v>0.9014007917359095</c:v>
                </c:pt>
                <c:pt idx="66">
                  <c:v>-0.20884639294106933</c:v>
                </c:pt>
                <c:pt idx="67">
                  <c:v>1.048217840594944</c:v>
                </c:pt>
                <c:pt idx="68">
                  <c:v>-0.018598247810786006</c:v>
                </c:pt>
                <c:pt idx="69">
                  <c:v>-0.06687958462011068</c:v>
                </c:pt>
                <c:pt idx="70">
                  <c:v>-1.0837526363517753</c:v>
                </c:pt>
                <c:pt idx="71">
                  <c:v>-0.5944236257357431</c:v>
                </c:pt>
                <c:pt idx="72">
                  <c:v>-0.127353566432447</c:v>
                </c:pt>
                <c:pt idx="73">
                  <c:v>-0.6312012266619291</c:v>
                </c:pt>
                <c:pt idx="74">
                  <c:v>-0.27988311635749596</c:v>
                </c:pt>
                <c:pt idx="75">
                  <c:v>-0.42731261981120383</c:v>
                </c:pt>
                <c:pt idx="76">
                  <c:v>-0.1318493459569794</c:v>
                </c:pt>
                <c:pt idx="77">
                  <c:v>-0.9751672318689515</c:v>
                </c:pt>
                <c:pt idx="78">
                  <c:v>-0.5092370841045124</c:v>
                </c:pt>
                <c:pt idx="79">
                  <c:v>0.6953622367096273</c:v>
                </c:pt>
                <c:pt idx="80">
                  <c:v>-0.08137912559159588</c:v>
                </c:pt>
                <c:pt idx="81">
                  <c:v>0.6877489805832084</c:v>
                </c:pt>
                <c:pt idx="82">
                  <c:v>-0.9006512360262775</c:v>
                </c:pt>
                <c:pt idx="83">
                  <c:v>0.8006329180420408</c:v>
                </c:pt>
                <c:pt idx="84">
                  <c:v>0.18254183037234384</c:v>
                </c:pt>
                <c:pt idx="85">
                  <c:v>0.15576656509495024</c:v>
                </c:pt>
                <c:pt idx="86">
                  <c:v>-0.4733924126336717</c:v>
                </c:pt>
                <c:pt idx="87">
                  <c:v>-0.7452944542054212</c:v>
                </c:pt>
                <c:pt idx="88">
                  <c:v>0.32597190974948376</c:v>
                </c:pt>
                <c:pt idx="89">
                  <c:v>0.1874161691210645</c:v>
                </c:pt>
                <c:pt idx="90">
                  <c:v>-0.04894736007264555</c:v>
                </c:pt>
                <c:pt idx="91">
                  <c:v>-0.189896459825718</c:v>
                </c:pt>
                <c:pt idx="92">
                  <c:v>-0.03174139262799258</c:v>
                </c:pt>
                <c:pt idx="93">
                  <c:v>0.33523601328964503</c:v>
                </c:pt>
                <c:pt idx="94">
                  <c:v>-0.057444786589329055</c:v>
                </c:pt>
                <c:pt idx="95">
                  <c:v>0.4627390241305136</c:v>
                </c:pt>
                <c:pt idx="96">
                  <c:v>0.5872887719271915</c:v>
                </c:pt>
                <c:pt idx="97">
                  <c:v>0.9482950792947094</c:v>
                </c:pt>
                <c:pt idx="98">
                  <c:v>-0.4517843960805408</c:v>
                </c:pt>
                <c:pt idx="99">
                  <c:v>-0.3243806914336176</c:v>
                </c:pt>
                <c:pt idx="100">
                  <c:v>-0.6941699368347116</c:v>
                </c:pt>
                <c:pt idx="101">
                  <c:v>0.9856366522002133</c:v>
                </c:pt>
                <c:pt idx="102">
                  <c:v>0.36510054434569383</c:v>
                </c:pt>
                <c:pt idx="103">
                  <c:v>0.8131858102488962</c:v>
                </c:pt>
                <c:pt idx="104">
                  <c:v>0.36573323149727344</c:v>
                </c:pt>
                <c:pt idx="105">
                  <c:v>0.594253091519434</c:v>
                </c:pt>
                <c:pt idx="106">
                  <c:v>0.35451422884212036</c:v>
                </c:pt>
                <c:pt idx="107">
                  <c:v>0.7160566481648942</c:v>
                </c:pt>
                <c:pt idx="108">
                  <c:v>0.6156450529679347</c:v>
                </c:pt>
                <c:pt idx="109">
                  <c:v>0.8435142475539834</c:v>
                </c:pt>
                <c:pt idx="110">
                  <c:v>0.3477899580632595</c:v>
                </c:pt>
                <c:pt idx="111">
                  <c:v>0.12760623060582077</c:v>
                </c:pt>
                <c:pt idx="112">
                  <c:v>0.1443159674688701</c:v>
                </c:pt>
                <c:pt idx="113">
                  <c:v>0.3660935443886757</c:v>
                </c:pt>
                <c:pt idx="114">
                  <c:v>1.0494968594455258</c:v>
                </c:pt>
                <c:pt idx="115">
                  <c:v>0.8199808338234646</c:v>
                </c:pt>
                <c:pt idx="116">
                  <c:v>0.13096338608403357</c:v>
                </c:pt>
                <c:pt idx="117">
                  <c:v>0.7120138966455016</c:v>
                </c:pt>
                <c:pt idx="118">
                  <c:v>0.09251861462904287</c:v>
                </c:pt>
                <c:pt idx="119">
                  <c:v>0.15858260076413444</c:v>
                </c:pt>
                <c:pt idx="120">
                  <c:v>0.20076952886032018</c:v>
                </c:pt>
                <c:pt idx="121">
                  <c:v>0.25513031440766554</c:v>
                </c:pt>
                <c:pt idx="122">
                  <c:v>0.34466636516144433</c:v>
                </c:pt>
              </c:numCache>
            </c:numRef>
          </c:val>
          <c:smooth val="0"/>
        </c:ser>
        <c:ser>
          <c:idx val="4"/>
          <c:order val="5"/>
          <c:tx>
            <c:v>Wales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REGIONS!$O$12:$O$134</c:f>
              <c:numCache>
                <c:ptCount val="123"/>
                <c:pt idx="0">
                  <c:v>0.00586743402706702</c:v>
                </c:pt>
                <c:pt idx="1">
                  <c:v>0.7265792898008243</c:v>
                </c:pt>
                <c:pt idx="2">
                  <c:v>-0.40651132186340533</c:v>
                </c:pt>
                <c:pt idx="3">
                  <c:v>0.6321795729364368</c:v>
                </c:pt>
                <c:pt idx="4">
                  <c:v>0.002207977651977444</c:v>
                </c:pt>
                <c:pt idx="5">
                  <c:v>0.881396162009068</c:v>
                </c:pt>
                <c:pt idx="6">
                  <c:v>0.7704406282779104</c:v>
                </c:pt>
                <c:pt idx="7">
                  <c:v>1.1507213159036098</c:v>
                </c:pt>
                <c:pt idx="8">
                  <c:v>0.5971696097684145</c:v>
                </c:pt>
                <c:pt idx="9">
                  <c:v>1.1020182052601228</c:v>
                </c:pt>
                <c:pt idx="10">
                  <c:v>0.09754180214984842</c:v>
                </c:pt>
                <c:pt idx="11">
                  <c:v>0.7543385454228542</c:v>
                </c:pt>
                <c:pt idx="12">
                  <c:v>-0.2520291305872462</c:v>
                </c:pt>
                <c:pt idx="13">
                  <c:v>1.2667708491915306</c:v>
                </c:pt>
                <c:pt idx="14">
                  <c:v>0.5620474914364735</c:v>
                </c:pt>
                <c:pt idx="15">
                  <c:v>-0.33126579755219154</c:v>
                </c:pt>
                <c:pt idx="16">
                  <c:v>-0.16258898519609488</c:v>
                </c:pt>
                <c:pt idx="17">
                  <c:v>0.32795360196304557</c:v>
                </c:pt>
                <c:pt idx="18">
                  <c:v>0.7772720680454768</c:v>
                </c:pt>
                <c:pt idx="19">
                  <c:v>0.476375479564382</c:v>
                </c:pt>
                <c:pt idx="20">
                  <c:v>0.6332732385157698</c:v>
                </c:pt>
                <c:pt idx="21">
                  <c:v>1.9418567038597985</c:v>
                </c:pt>
                <c:pt idx="22">
                  <c:v>0.9776957880929018</c:v>
                </c:pt>
                <c:pt idx="23">
                  <c:v>0.3934235003547144</c:v>
                </c:pt>
                <c:pt idx="24">
                  <c:v>0.3208009283558084</c:v>
                </c:pt>
                <c:pt idx="25">
                  <c:v>0.6071355423423768</c:v>
                </c:pt>
                <c:pt idx="26">
                  <c:v>0.357671651150838</c:v>
                </c:pt>
                <c:pt idx="27">
                  <c:v>-0.3368513988787498</c:v>
                </c:pt>
                <c:pt idx="28">
                  <c:v>-0.22314794917187442</c:v>
                </c:pt>
                <c:pt idx="29">
                  <c:v>0.6083340322941382</c:v>
                </c:pt>
                <c:pt idx="30">
                  <c:v>0.7056576860802579</c:v>
                </c:pt>
                <c:pt idx="31">
                  <c:v>1.0626063318250374</c:v>
                </c:pt>
                <c:pt idx="32">
                  <c:v>0.5697941245870908</c:v>
                </c:pt>
                <c:pt idx="33">
                  <c:v>0.8296774971449707</c:v>
                </c:pt>
                <c:pt idx="34">
                  <c:v>-0.3914526743035509</c:v>
                </c:pt>
                <c:pt idx="35">
                  <c:v>-0.2817456584853488</c:v>
                </c:pt>
                <c:pt idx="36">
                  <c:v>-1.0882689940482777</c:v>
                </c:pt>
                <c:pt idx="37">
                  <c:v>-0.24860304994088267</c:v>
                </c:pt>
                <c:pt idx="38">
                  <c:v>-0.19209028000692285</c:v>
                </c:pt>
                <c:pt idx="39">
                  <c:v>-0.3361882380387158</c:v>
                </c:pt>
                <c:pt idx="40">
                  <c:v>-1.4497417775177013</c:v>
                </c:pt>
                <c:pt idx="41">
                  <c:v>-0.936788684525169</c:v>
                </c:pt>
                <c:pt idx="42">
                  <c:v>-1.0242864762277435</c:v>
                </c:pt>
                <c:pt idx="43">
                  <c:v>0.07867218044215463</c:v>
                </c:pt>
                <c:pt idx="44">
                  <c:v>-1.2205766129625601</c:v>
                </c:pt>
                <c:pt idx="45">
                  <c:v>-1.3499576034526228</c:v>
                </c:pt>
                <c:pt idx="46">
                  <c:v>-1.7970071881207588</c:v>
                </c:pt>
                <c:pt idx="47">
                  <c:v>-0.8672233085181915</c:v>
                </c:pt>
                <c:pt idx="48">
                  <c:v>0.6069735966616463</c:v>
                </c:pt>
                <c:pt idx="49">
                  <c:v>-0.5888707761976804</c:v>
                </c:pt>
                <c:pt idx="50">
                  <c:v>-0.6846654383754753</c:v>
                </c:pt>
                <c:pt idx="51">
                  <c:v>-1.8011899077886966</c:v>
                </c:pt>
                <c:pt idx="52">
                  <c:v>-0.6905331554341103</c:v>
                </c:pt>
                <c:pt idx="53">
                  <c:v>-0.0010499673084467531</c:v>
                </c:pt>
                <c:pt idx="54">
                  <c:v>0.29290466432665596</c:v>
                </c:pt>
                <c:pt idx="55">
                  <c:v>1.6539916037934432</c:v>
                </c:pt>
                <c:pt idx="56">
                  <c:v>0.969875724422792</c:v>
                </c:pt>
                <c:pt idx="57">
                  <c:v>1.9655014685675098</c:v>
                </c:pt>
                <c:pt idx="58">
                  <c:v>0.25700787675042136</c:v>
                </c:pt>
                <c:pt idx="59">
                  <c:v>1.160605764594294</c:v>
                </c:pt>
                <c:pt idx="60">
                  <c:v>-0.17622624781999718</c:v>
                </c:pt>
                <c:pt idx="61">
                  <c:v>0.7237313502064495</c:v>
                </c:pt>
                <c:pt idx="62">
                  <c:v>-0.8148105300274437</c:v>
                </c:pt>
                <c:pt idx="63">
                  <c:v>-0.49306150083643274</c:v>
                </c:pt>
                <c:pt idx="64">
                  <c:v>-0.2521009961354963</c:v>
                </c:pt>
                <c:pt idx="65">
                  <c:v>0.20173559634125127</c:v>
                </c:pt>
                <c:pt idx="66">
                  <c:v>-0.16858264796604772</c:v>
                </c:pt>
                <c:pt idx="67">
                  <c:v>0.2251555900335518</c:v>
                </c:pt>
                <c:pt idx="68">
                  <c:v>0.05949576877728191</c:v>
                </c:pt>
                <c:pt idx="69">
                  <c:v>-0.4944239466998681</c:v>
                </c:pt>
                <c:pt idx="70">
                  <c:v>-1.0890007618916684</c:v>
                </c:pt>
                <c:pt idx="71">
                  <c:v>-0.8304483164595098</c:v>
                </c:pt>
                <c:pt idx="72">
                  <c:v>0.19226131362857757</c:v>
                </c:pt>
                <c:pt idx="73">
                  <c:v>0.46895527123560043</c:v>
                </c:pt>
                <c:pt idx="74">
                  <c:v>-0.15996100261097013</c:v>
                </c:pt>
                <c:pt idx="75">
                  <c:v>-1.382525069507409</c:v>
                </c:pt>
                <c:pt idx="76">
                  <c:v>-1.1347503501709326</c:v>
                </c:pt>
                <c:pt idx="77">
                  <c:v>0.15201668658573908</c:v>
                </c:pt>
                <c:pt idx="78">
                  <c:v>0.597737893645629</c:v>
                </c:pt>
                <c:pt idx="79">
                  <c:v>1.156240012522062</c:v>
                </c:pt>
                <c:pt idx="80">
                  <c:v>0.20417078259850996</c:v>
                </c:pt>
                <c:pt idx="81">
                  <c:v>1.9306290562029318</c:v>
                </c:pt>
                <c:pt idx="82">
                  <c:v>-0.2679077819659881</c:v>
                </c:pt>
                <c:pt idx="83">
                  <c:v>-0.6034865160574014</c:v>
                </c:pt>
                <c:pt idx="84">
                  <c:v>-1.0265425137870352</c:v>
                </c:pt>
                <c:pt idx="85">
                  <c:v>0.09774293003938794</c:v>
                </c:pt>
                <c:pt idx="86">
                  <c:v>0.6716308023414541</c:v>
                </c:pt>
                <c:pt idx="87">
                  <c:v>0.2025278981170402</c:v>
                </c:pt>
                <c:pt idx="88">
                  <c:v>-0.2949053431568416</c:v>
                </c:pt>
                <c:pt idx="89">
                  <c:v>-0.39744008513868323</c:v>
                </c:pt>
                <c:pt idx="90">
                  <c:v>-0.43400477555996986</c:v>
                </c:pt>
                <c:pt idx="91">
                  <c:v>-0.4191177165158564</c:v>
                </c:pt>
                <c:pt idx="92">
                  <c:v>0.4888273025482732</c:v>
                </c:pt>
                <c:pt idx="93">
                  <c:v>0.3736753587340047</c:v>
                </c:pt>
                <c:pt idx="94">
                  <c:v>0.04173294692829188</c:v>
                </c:pt>
                <c:pt idx="95">
                  <c:v>-0.15298381175426812</c:v>
                </c:pt>
                <c:pt idx="96">
                  <c:v>-0.4347472703069286</c:v>
                </c:pt>
                <c:pt idx="97">
                  <c:v>1.2985762154583682</c:v>
                </c:pt>
                <c:pt idx="98">
                  <c:v>-0.4170524107098288</c:v>
                </c:pt>
                <c:pt idx="99">
                  <c:v>-0.1605685462116071</c:v>
                </c:pt>
                <c:pt idx="100">
                  <c:v>-0.7690581907706928</c:v>
                </c:pt>
                <c:pt idx="101">
                  <c:v>-0.5232304799247913</c:v>
                </c:pt>
                <c:pt idx="102">
                  <c:v>0.3517478531860121</c:v>
                </c:pt>
                <c:pt idx="103">
                  <c:v>0.6618728067707877</c:v>
                </c:pt>
                <c:pt idx="104">
                  <c:v>1.3786253077558968</c:v>
                </c:pt>
                <c:pt idx="105">
                  <c:v>0.9626773774356536</c:v>
                </c:pt>
                <c:pt idx="106">
                  <c:v>-0.1032409972116568</c:v>
                </c:pt>
                <c:pt idx="107">
                  <c:v>0.4950601525847418</c:v>
                </c:pt>
                <c:pt idx="108">
                  <c:v>0.5330877679655259</c:v>
                </c:pt>
                <c:pt idx="109">
                  <c:v>0.9435196009097098</c:v>
                </c:pt>
                <c:pt idx="110">
                  <c:v>-0.019504122220283193</c:v>
                </c:pt>
                <c:pt idx="111">
                  <c:v>-0.18825012721515577</c:v>
                </c:pt>
                <c:pt idx="112">
                  <c:v>-0.6460741179047034</c:v>
                </c:pt>
                <c:pt idx="113">
                  <c:v>0.8321331868782522</c:v>
                </c:pt>
                <c:pt idx="114">
                  <c:v>0.019009108817940046</c:v>
                </c:pt>
                <c:pt idx="115">
                  <c:v>1.400927466786598</c:v>
                </c:pt>
                <c:pt idx="116">
                  <c:v>0.29636285323863376</c:v>
                </c:pt>
                <c:pt idx="117">
                  <c:v>0.9978636488994255</c:v>
                </c:pt>
                <c:pt idx="118">
                  <c:v>-0.37911433125707106</c:v>
                </c:pt>
                <c:pt idx="119">
                  <c:v>0.06467882777127443</c:v>
                </c:pt>
                <c:pt idx="120">
                  <c:v>0.02237593049576958</c:v>
                </c:pt>
                <c:pt idx="121">
                  <c:v>0.37175478844366694</c:v>
                </c:pt>
                <c:pt idx="122">
                  <c:v>0.10125842081211545</c:v>
                </c:pt>
              </c:numCache>
            </c:numRef>
          </c:val>
          <c:smooth val="0"/>
        </c:ser>
        <c:ser>
          <c:idx val="5"/>
          <c:order val="6"/>
          <c:tx>
            <c:v>Yorks &amp; Humber</c:v>
          </c:tx>
          <c:spPr>
            <a:ln w="25400">
              <a:solidFill>
                <a:srgbClr val="FF63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REGIONS!$R$12:$R$134</c:f>
              <c:numCache>
                <c:ptCount val="123"/>
                <c:pt idx="0">
                  <c:v>1.2458879523268536</c:v>
                </c:pt>
                <c:pt idx="1">
                  <c:v>0.6881435669149738</c:v>
                </c:pt>
                <c:pt idx="2">
                  <c:v>0.17741594353468315</c:v>
                </c:pt>
                <c:pt idx="3">
                  <c:v>-0.21934939020188438</c:v>
                </c:pt>
                <c:pt idx="4">
                  <c:v>-0.21038366273330666</c:v>
                </c:pt>
                <c:pt idx="5">
                  <c:v>0.5471052637690264</c:v>
                </c:pt>
                <c:pt idx="6">
                  <c:v>0.2889019266395678</c:v>
                </c:pt>
                <c:pt idx="7">
                  <c:v>0.6063024134206358</c:v>
                </c:pt>
                <c:pt idx="8">
                  <c:v>1.1852950963364748</c:v>
                </c:pt>
                <c:pt idx="9">
                  <c:v>0.6227494091043013</c:v>
                </c:pt>
                <c:pt idx="10">
                  <c:v>0.5113279511583642</c:v>
                </c:pt>
                <c:pt idx="11">
                  <c:v>0.6136663583401969</c:v>
                </c:pt>
                <c:pt idx="12">
                  <c:v>1.0996072488215844</c:v>
                </c:pt>
                <c:pt idx="13">
                  <c:v>0.8965299022718654</c:v>
                </c:pt>
                <c:pt idx="14">
                  <c:v>0.5990786330684017</c:v>
                </c:pt>
                <c:pt idx="15">
                  <c:v>0.11046256763576423</c:v>
                </c:pt>
                <c:pt idx="16">
                  <c:v>0.11453016013336992</c:v>
                </c:pt>
                <c:pt idx="17">
                  <c:v>-0.2695188308299237</c:v>
                </c:pt>
                <c:pt idx="18">
                  <c:v>0.29841300363347045</c:v>
                </c:pt>
                <c:pt idx="19">
                  <c:v>0.5813526141259473</c:v>
                </c:pt>
                <c:pt idx="20">
                  <c:v>1.2718657203391501</c:v>
                </c:pt>
                <c:pt idx="21">
                  <c:v>1.398258082584917</c:v>
                </c:pt>
                <c:pt idx="22">
                  <c:v>0.769733383454323</c:v>
                </c:pt>
                <c:pt idx="23">
                  <c:v>0.6709823515169688</c:v>
                </c:pt>
                <c:pt idx="24">
                  <c:v>0.18245589838277</c:v>
                </c:pt>
                <c:pt idx="25">
                  <c:v>0.5829615838730291</c:v>
                </c:pt>
                <c:pt idx="26">
                  <c:v>0.024428355331053808</c:v>
                </c:pt>
                <c:pt idx="27">
                  <c:v>0.9712399281152102</c:v>
                </c:pt>
                <c:pt idx="28">
                  <c:v>0.34053350292518303</c:v>
                </c:pt>
                <c:pt idx="29">
                  <c:v>0.27171316124530165</c:v>
                </c:pt>
                <c:pt idx="30">
                  <c:v>-0.53899485866296</c:v>
                </c:pt>
                <c:pt idx="31">
                  <c:v>0.8488650649430838</c:v>
                </c:pt>
                <c:pt idx="32">
                  <c:v>1.231234064774739</c:v>
                </c:pt>
                <c:pt idx="33">
                  <c:v>1.2595832018634354</c:v>
                </c:pt>
                <c:pt idx="34">
                  <c:v>0.10747772279408707</c:v>
                </c:pt>
                <c:pt idx="35">
                  <c:v>0.031201268608157307</c:v>
                </c:pt>
                <c:pt idx="36">
                  <c:v>-0.13728645307946863</c:v>
                </c:pt>
                <c:pt idx="37">
                  <c:v>-0.2648759356954855</c:v>
                </c:pt>
                <c:pt idx="38">
                  <c:v>0.0516858401548177</c:v>
                </c:pt>
                <c:pt idx="39">
                  <c:v>-0.2621366808222376</c:v>
                </c:pt>
                <c:pt idx="40">
                  <c:v>-0.9183816640955058</c:v>
                </c:pt>
                <c:pt idx="41">
                  <c:v>-1.5399687269054425</c:v>
                </c:pt>
                <c:pt idx="42">
                  <c:v>-1.8006377892897234</c:v>
                </c:pt>
                <c:pt idx="43">
                  <c:v>-1.0794178169084745</c:v>
                </c:pt>
                <c:pt idx="44">
                  <c:v>-1.1628316669868042</c:v>
                </c:pt>
                <c:pt idx="45">
                  <c:v>-1.047368624235716</c:v>
                </c:pt>
                <c:pt idx="46">
                  <c:v>-1.53203261625967</c:v>
                </c:pt>
                <c:pt idx="47">
                  <c:v>-0.8921993974182385</c:v>
                </c:pt>
                <c:pt idx="48">
                  <c:v>-0.7766900701252268</c:v>
                </c:pt>
                <c:pt idx="49">
                  <c:v>-0.7319637067535183</c:v>
                </c:pt>
                <c:pt idx="50">
                  <c:v>-1.1142552858483867</c:v>
                </c:pt>
                <c:pt idx="51">
                  <c:v>-0.9712291550712564</c:v>
                </c:pt>
                <c:pt idx="52">
                  <c:v>-0.17449322119915678</c:v>
                </c:pt>
                <c:pt idx="53">
                  <c:v>0.4488012623092601</c:v>
                </c:pt>
                <c:pt idx="54">
                  <c:v>1.25609895144882</c:v>
                </c:pt>
                <c:pt idx="55">
                  <c:v>1.567370085652115</c:v>
                </c:pt>
                <c:pt idx="56">
                  <c:v>1.658449365988531</c:v>
                </c:pt>
                <c:pt idx="57">
                  <c:v>1.2820595061910183</c:v>
                </c:pt>
                <c:pt idx="58">
                  <c:v>0.5872712130733078</c:v>
                </c:pt>
                <c:pt idx="59">
                  <c:v>1.5409132431055639</c:v>
                </c:pt>
                <c:pt idx="60">
                  <c:v>0.723005932108947</c:v>
                </c:pt>
                <c:pt idx="61">
                  <c:v>0.662924180795585</c:v>
                </c:pt>
                <c:pt idx="62">
                  <c:v>-1.1775803736517503</c:v>
                </c:pt>
                <c:pt idx="63">
                  <c:v>-0.4877992502016042</c:v>
                </c:pt>
                <c:pt idx="64">
                  <c:v>-0.4765812587526881</c:v>
                </c:pt>
                <c:pt idx="65">
                  <c:v>-0.2899704377256569</c:v>
                </c:pt>
                <c:pt idx="66">
                  <c:v>0.0914419987327193</c:v>
                </c:pt>
                <c:pt idx="67">
                  <c:v>0.6495107254737889</c:v>
                </c:pt>
                <c:pt idx="68">
                  <c:v>0.06796963747470386</c:v>
                </c:pt>
                <c:pt idx="69">
                  <c:v>-0.8555326232571474</c:v>
                </c:pt>
                <c:pt idx="70">
                  <c:v>-0.520600296593841</c:v>
                </c:pt>
                <c:pt idx="71">
                  <c:v>-0.7392759557416895</c:v>
                </c:pt>
                <c:pt idx="72">
                  <c:v>0.2603671709731117</c:v>
                </c:pt>
                <c:pt idx="73">
                  <c:v>-0.7389691884278022</c:v>
                </c:pt>
                <c:pt idx="74">
                  <c:v>0.442214580098792</c:v>
                </c:pt>
                <c:pt idx="75">
                  <c:v>-0.3866555247587229</c:v>
                </c:pt>
                <c:pt idx="76">
                  <c:v>-1.0898878289315235</c:v>
                </c:pt>
                <c:pt idx="77">
                  <c:v>-0.9965228819525151</c:v>
                </c:pt>
                <c:pt idx="78">
                  <c:v>-0.014540619253821774</c:v>
                </c:pt>
                <c:pt idx="79">
                  <c:v>0.9979160550872734</c:v>
                </c:pt>
                <c:pt idx="80">
                  <c:v>-0.17759207497823581</c:v>
                </c:pt>
                <c:pt idx="81">
                  <c:v>-0.40844438300172214</c:v>
                </c:pt>
                <c:pt idx="82">
                  <c:v>-0.37494981428605456</c:v>
                </c:pt>
                <c:pt idx="83">
                  <c:v>0.8382532252823012</c:v>
                </c:pt>
                <c:pt idx="84">
                  <c:v>0.1690955554491751</c:v>
                </c:pt>
                <c:pt idx="85">
                  <c:v>0.37091436744339035</c:v>
                </c:pt>
                <c:pt idx="86">
                  <c:v>-0.8174464305995173</c:v>
                </c:pt>
                <c:pt idx="87">
                  <c:v>0.6015212374443308</c:v>
                </c:pt>
                <c:pt idx="88">
                  <c:v>0.13708038813560108</c:v>
                </c:pt>
                <c:pt idx="89">
                  <c:v>0.5465677561915498</c:v>
                </c:pt>
                <c:pt idx="90">
                  <c:v>-0.9817406197668674</c:v>
                </c:pt>
                <c:pt idx="91">
                  <c:v>0.007179981736229024</c:v>
                </c:pt>
                <c:pt idx="92">
                  <c:v>0.11461624516617519</c:v>
                </c:pt>
                <c:pt idx="93">
                  <c:v>-0.10158008684216213</c:v>
                </c:pt>
                <c:pt idx="94">
                  <c:v>-0.001940436929999123</c:v>
                </c:pt>
                <c:pt idx="95">
                  <c:v>-0.4988734891946933</c:v>
                </c:pt>
                <c:pt idx="96">
                  <c:v>0.2600597291983746</c:v>
                </c:pt>
                <c:pt idx="97">
                  <c:v>-0.11658228132809256</c:v>
                </c:pt>
                <c:pt idx="98">
                  <c:v>0.36483295189073317</c:v>
                </c:pt>
                <c:pt idx="99">
                  <c:v>0.4803983700690537</c:v>
                </c:pt>
                <c:pt idx="100">
                  <c:v>0.14593499728849224</c:v>
                </c:pt>
                <c:pt idx="101">
                  <c:v>0.18628786437777478</c:v>
                </c:pt>
                <c:pt idx="102">
                  <c:v>-0.2764669209716857</c:v>
                </c:pt>
                <c:pt idx="103">
                  <c:v>1.0584478285505128</c:v>
                </c:pt>
                <c:pt idx="104">
                  <c:v>0.24308520195575056</c:v>
                </c:pt>
                <c:pt idx="105">
                  <c:v>0.909533845804873</c:v>
                </c:pt>
                <c:pt idx="106">
                  <c:v>-0.3950815126437561</c:v>
                </c:pt>
                <c:pt idx="107">
                  <c:v>0.6608805498473203</c:v>
                </c:pt>
                <c:pt idx="108">
                  <c:v>0.5843161469455254</c:v>
                </c:pt>
                <c:pt idx="109">
                  <c:v>0.17463297231176966</c:v>
                </c:pt>
                <c:pt idx="110">
                  <c:v>0.6870911615995681</c:v>
                </c:pt>
                <c:pt idx="111">
                  <c:v>0.05499637468588503</c:v>
                </c:pt>
                <c:pt idx="112">
                  <c:v>0.2793362912607762</c:v>
                </c:pt>
                <c:pt idx="113">
                  <c:v>-0.08932429727191504</c:v>
                </c:pt>
                <c:pt idx="114">
                  <c:v>0.22799334712779284</c:v>
                </c:pt>
                <c:pt idx="115">
                  <c:v>0.627039231480822</c:v>
                </c:pt>
                <c:pt idx="116">
                  <c:v>0.7037562121106049</c:v>
                </c:pt>
                <c:pt idx="117">
                  <c:v>0.9636775899513736</c:v>
                </c:pt>
                <c:pt idx="118">
                  <c:v>0.4678525137202598</c:v>
                </c:pt>
                <c:pt idx="119">
                  <c:v>-0.04884682486657255</c:v>
                </c:pt>
                <c:pt idx="120">
                  <c:v>-0.06267645814082812</c:v>
                </c:pt>
                <c:pt idx="121">
                  <c:v>-0.056209714583161485</c:v>
                </c:pt>
                <c:pt idx="122">
                  <c:v>0.10307341398427639</c:v>
                </c:pt>
              </c:numCache>
            </c:numRef>
          </c:val>
          <c:smooth val="0"/>
        </c:ser>
        <c:ser>
          <c:idx val="6"/>
          <c:order val="7"/>
          <c:tx>
            <c:v>South West</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REGIONS!$U$12:$U$134</c:f>
              <c:numCache>
                <c:ptCount val="123"/>
                <c:pt idx="0">
                  <c:v>-0.13453098777965522</c:v>
                </c:pt>
                <c:pt idx="1">
                  <c:v>0.5798733389586772</c:v>
                </c:pt>
                <c:pt idx="2">
                  <c:v>-0.3434624850398933</c:v>
                </c:pt>
                <c:pt idx="3">
                  <c:v>-0.0581513578166124</c:v>
                </c:pt>
                <c:pt idx="4">
                  <c:v>-1.023142642404423</c:v>
                </c:pt>
                <c:pt idx="5">
                  <c:v>-0.3718120645290668</c:v>
                </c:pt>
                <c:pt idx="6">
                  <c:v>-0.21463986450358163</c:v>
                </c:pt>
                <c:pt idx="7">
                  <c:v>-0.1813174253658758</c:v>
                </c:pt>
                <c:pt idx="8">
                  <c:v>0.1641090005558965</c:v>
                </c:pt>
                <c:pt idx="9">
                  <c:v>0.526965316888564</c:v>
                </c:pt>
                <c:pt idx="10">
                  <c:v>0.7910310476227096</c:v>
                </c:pt>
                <c:pt idx="11">
                  <c:v>0.977593607450288</c:v>
                </c:pt>
                <c:pt idx="12">
                  <c:v>0.20045995275226858</c:v>
                </c:pt>
                <c:pt idx="13">
                  <c:v>0.7377519165700903</c:v>
                </c:pt>
                <c:pt idx="14">
                  <c:v>0.6970550394806025</c:v>
                </c:pt>
                <c:pt idx="15">
                  <c:v>0.7677920704196879</c:v>
                </c:pt>
                <c:pt idx="16">
                  <c:v>0.3897853048935076</c:v>
                </c:pt>
                <c:pt idx="17">
                  <c:v>0.21912892155351926</c:v>
                </c:pt>
                <c:pt idx="18">
                  <c:v>0.34446291419629915</c:v>
                </c:pt>
                <c:pt idx="19">
                  <c:v>0.407754205291468</c:v>
                </c:pt>
                <c:pt idx="20">
                  <c:v>0.744708190981271</c:v>
                </c:pt>
                <c:pt idx="21">
                  <c:v>1.456808436707206</c:v>
                </c:pt>
                <c:pt idx="22">
                  <c:v>1.0970777398669753</c:v>
                </c:pt>
                <c:pt idx="23">
                  <c:v>1.4672600861676273</c:v>
                </c:pt>
                <c:pt idx="24">
                  <c:v>0.24967053856866528</c:v>
                </c:pt>
                <c:pt idx="25">
                  <c:v>1.212953749935437</c:v>
                </c:pt>
                <c:pt idx="26">
                  <c:v>0.4613372709287802</c:v>
                </c:pt>
                <c:pt idx="27">
                  <c:v>1.7453269065951957</c:v>
                </c:pt>
                <c:pt idx="28">
                  <c:v>0.7499696779776741</c:v>
                </c:pt>
                <c:pt idx="29">
                  <c:v>0.5495400500540057</c:v>
                </c:pt>
                <c:pt idx="30">
                  <c:v>0.0194402014492141</c:v>
                </c:pt>
                <c:pt idx="31">
                  <c:v>0.315766611424138</c:v>
                </c:pt>
                <c:pt idx="32">
                  <c:v>0.6543252200944352</c:v>
                </c:pt>
                <c:pt idx="33">
                  <c:v>0.6552121183009945</c:v>
                </c:pt>
                <c:pt idx="34">
                  <c:v>-0.2395702872197063</c:v>
                </c:pt>
                <c:pt idx="35">
                  <c:v>0.16742757996762236</c:v>
                </c:pt>
                <c:pt idx="36">
                  <c:v>-1.0757801743712463</c:v>
                </c:pt>
                <c:pt idx="37">
                  <c:v>-0.5568194363950312</c:v>
                </c:pt>
                <c:pt idx="38">
                  <c:v>-0.4287878588060039</c:v>
                </c:pt>
                <c:pt idx="39">
                  <c:v>0.5169792569493126</c:v>
                </c:pt>
                <c:pt idx="40">
                  <c:v>0.04543736599148929</c:v>
                </c:pt>
                <c:pt idx="41">
                  <c:v>-0.9725874094192051</c:v>
                </c:pt>
                <c:pt idx="42">
                  <c:v>-1.5645235875591368</c:v>
                </c:pt>
                <c:pt idx="43">
                  <c:v>-1.5119551315571584</c:v>
                </c:pt>
                <c:pt idx="44">
                  <c:v>-1.7290531585999958</c:v>
                </c:pt>
                <c:pt idx="45">
                  <c:v>-1.5310828129850051</c:v>
                </c:pt>
                <c:pt idx="46">
                  <c:v>-1.915545914136942</c:v>
                </c:pt>
                <c:pt idx="47">
                  <c:v>-1.74006237283551</c:v>
                </c:pt>
                <c:pt idx="48">
                  <c:v>-1.5993782663707634</c:v>
                </c:pt>
                <c:pt idx="49">
                  <c:v>-0.8460942944026755</c:v>
                </c:pt>
                <c:pt idx="50">
                  <c:v>-0.7886315117660416</c:v>
                </c:pt>
                <c:pt idx="51">
                  <c:v>-0.2193231946794043</c:v>
                </c:pt>
                <c:pt idx="52">
                  <c:v>0.9096457967474834</c:v>
                </c:pt>
                <c:pt idx="53">
                  <c:v>0.6608775620065614</c:v>
                </c:pt>
                <c:pt idx="54">
                  <c:v>0.5917930714478956</c:v>
                </c:pt>
                <c:pt idx="55">
                  <c:v>0.3113891978064487</c:v>
                </c:pt>
                <c:pt idx="56">
                  <c:v>1.039971898966158</c:v>
                </c:pt>
                <c:pt idx="57">
                  <c:v>1.5482599546950695</c:v>
                </c:pt>
                <c:pt idx="58">
                  <c:v>0.18186779122835617</c:v>
                </c:pt>
                <c:pt idx="59">
                  <c:v>3.2340405502013994</c:v>
                </c:pt>
                <c:pt idx="60">
                  <c:v>1.445186793601664</c:v>
                </c:pt>
                <c:pt idx="61">
                  <c:v>1.770579079205973</c:v>
                </c:pt>
                <c:pt idx="62">
                  <c:v>-1.2479679173738276</c:v>
                </c:pt>
                <c:pt idx="63">
                  <c:v>0.1418954388965119</c:v>
                </c:pt>
                <c:pt idx="64">
                  <c:v>0.4015061474728583</c:v>
                </c:pt>
                <c:pt idx="65">
                  <c:v>-0.21072850839016155</c:v>
                </c:pt>
                <c:pt idx="66">
                  <c:v>0.10879699701067125</c:v>
                </c:pt>
                <c:pt idx="67">
                  <c:v>-0.11218383434638213</c:v>
                </c:pt>
                <c:pt idx="68">
                  <c:v>0.24378205287440835</c:v>
                </c:pt>
                <c:pt idx="69">
                  <c:v>-0.30892139763494697</c:v>
                </c:pt>
                <c:pt idx="70">
                  <c:v>-0.5536929758637115</c:v>
                </c:pt>
                <c:pt idx="71">
                  <c:v>0.8747141305276642</c:v>
                </c:pt>
                <c:pt idx="72">
                  <c:v>-0.5847596622692066</c:v>
                </c:pt>
                <c:pt idx="73">
                  <c:v>0.7306584939780691</c:v>
                </c:pt>
                <c:pt idx="74">
                  <c:v>-1.043279326758892</c:v>
                </c:pt>
                <c:pt idx="75">
                  <c:v>-0.1247620052062075</c:v>
                </c:pt>
                <c:pt idx="76">
                  <c:v>-0.9834532225102492</c:v>
                </c:pt>
                <c:pt idx="77">
                  <c:v>-0.6490711931981394</c:v>
                </c:pt>
                <c:pt idx="78">
                  <c:v>-0.06895910464595545</c:v>
                </c:pt>
                <c:pt idx="79">
                  <c:v>0.06400413980401254</c:v>
                </c:pt>
                <c:pt idx="80">
                  <c:v>0.6746004949472564</c:v>
                </c:pt>
                <c:pt idx="81">
                  <c:v>0.0998106547092732</c:v>
                </c:pt>
                <c:pt idx="82">
                  <c:v>-0.5906191196432786</c:v>
                </c:pt>
                <c:pt idx="83">
                  <c:v>0.3524817431005687</c:v>
                </c:pt>
                <c:pt idx="84">
                  <c:v>0.057534162574228276</c:v>
                </c:pt>
                <c:pt idx="85">
                  <c:v>-0.14160978927368717</c:v>
                </c:pt>
                <c:pt idx="86">
                  <c:v>0.1825788713032921</c:v>
                </c:pt>
                <c:pt idx="87">
                  <c:v>0.353447290190374</c:v>
                </c:pt>
                <c:pt idx="88">
                  <c:v>1.1621938325458387</c:v>
                </c:pt>
                <c:pt idx="89">
                  <c:v>-0.3154957863475687</c:v>
                </c:pt>
                <c:pt idx="90">
                  <c:v>-0.4763922659757327</c:v>
                </c:pt>
                <c:pt idx="91">
                  <c:v>-0.12921545384558897</c:v>
                </c:pt>
                <c:pt idx="92">
                  <c:v>-0.9293068002462377</c:v>
                </c:pt>
                <c:pt idx="93">
                  <c:v>0.2557925501893692</c:v>
                </c:pt>
                <c:pt idx="94">
                  <c:v>-0.5512852710377985</c:v>
                </c:pt>
                <c:pt idx="95">
                  <c:v>1.1094634206579173</c:v>
                </c:pt>
                <c:pt idx="96">
                  <c:v>0.07830363701779675</c:v>
                </c:pt>
                <c:pt idx="97">
                  <c:v>0.6095673602445544</c:v>
                </c:pt>
                <c:pt idx="98">
                  <c:v>-0.2896825830860905</c:v>
                </c:pt>
                <c:pt idx="99">
                  <c:v>0.16955071556286327</c:v>
                </c:pt>
                <c:pt idx="100">
                  <c:v>-0.10969192316680676</c:v>
                </c:pt>
                <c:pt idx="101">
                  <c:v>-0.16755307265225383</c:v>
                </c:pt>
                <c:pt idx="102">
                  <c:v>0.6114620815111209</c:v>
                </c:pt>
                <c:pt idx="103">
                  <c:v>1.078099894447334</c:v>
                </c:pt>
                <c:pt idx="104">
                  <c:v>0.6079233964169788</c:v>
                </c:pt>
                <c:pt idx="105">
                  <c:v>0.14536092398698486</c:v>
                </c:pt>
                <c:pt idx="106">
                  <c:v>-0.24702856039759524</c:v>
                </c:pt>
                <c:pt idx="107">
                  <c:v>0.8430802618511137</c:v>
                </c:pt>
                <c:pt idx="108">
                  <c:v>0.48907292978370265</c:v>
                </c:pt>
                <c:pt idx="109">
                  <c:v>1.0155151220689191</c:v>
                </c:pt>
                <c:pt idx="110">
                  <c:v>1.1023733621504164</c:v>
                </c:pt>
                <c:pt idx="111">
                  <c:v>0.9424587972548295</c:v>
                </c:pt>
                <c:pt idx="112">
                  <c:v>0.13838104978644594</c:v>
                </c:pt>
                <c:pt idx="113">
                  <c:v>-0.26340262708038154</c:v>
                </c:pt>
                <c:pt idx="114">
                  <c:v>0.5095332387002713</c:v>
                </c:pt>
                <c:pt idx="115">
                  <c:v>1.2694660139336094</c:v>
                </c:pt>
                <c:pt idx="116">
                  <c:v>0.6383790381118644</c:v>
                </c:pt>
                <c:pt idx="117">
                  <c:v>0.3775002129555247</c:v>
                </c:pt>
                <c:pt idx="118">
                  <c:v>-0.35977915035236663</c:v>
                </c:pt>
                <c:pt idx="119">
                  <c:v>0.5455674001774753</c:v>
                </c:pt>
                <c:pt idx="120">
                  <c:v>-0.509021458105849</c:v>
                </c:pt>
                <c:pt idx="121">
                  <c:v>0.49514934101839003</c:v>
                </c:pt>
                <c:pt idx="122">
                  <c:v>-0.04857244077993528</c:v>
                </c:pt>
              </c:numCache>
            </c:numRef>
          </c:val>
          <c:smooth val="0"/>
        </c:ser>
        <c:ser>
          <c:idx val="8"/>
          <c:order val="8"/>
          <c:tx>
            <c:v>East Anglia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REGIONS!$X$12:$X$134</c:f>
              <c:numCache>
                <c:ptCount val="123"/>
                <c:pt idx="0">
                  <c:v>0.8493457532118782</c:v>
                </c:pt>
                <c:pt idx="1">
                  <c:v>1.1855687801694046</c:v>
                </c:pt>
                <c:pt idx="2">
                  <c:v>0.6414957694331065</c:v>
                </c:pt>
                <c:pt idx="3">
                  <c:v>0.31564294678361193</c:v>
                </c:pt>
                <c:pt idx="4">
                  <c:v>-0.30661326565198976</c:v>
                </c:pt>
                <c:pt idx="5">
                  <c:v>-0.8374603182915479</c:v>
                </c:pt>
                <c:pt idx="6">
                  <c:v>-0.27230940543333304</c:v>
                </c:pt>
                <c:pt idx="7">
                  <c:v>0.13551664917605422</c:v>
                </c:pt>
                <c:pt idx="8">
                  <c:v>0.4272356215220441</c:v>
                </c:pt>
                <c:pt idx="9">
                  <c:v>0.2922892246752582</c:v>
                </c:pt>
                <c:pt idx="10">
                  <c:v>-0.45011791895662157</c:v>
                </c:pt>
                <c:pt idx="11">
                  <c:v>0.5868447999098407</c:v>
                </c:pt>
                <c:pt idx="12">
                  <c:v>-0.18408192411418156</c:v>
                </c:pt>
                <c:pt idx="13">
                  <c:v>1.0910444837769262</c:v>
                </c:pt>
                <c:pt idx="14">
                  <c:v>0.9962656217511494</c:v>
                </c:pt>
                <c:pt idx="15">
                  <c:v>1.6622048959670508</c:v>
                </c:pt>
                <c:pt idx="16">
                  <c:v>0.409087579018248</c:v>
                </c:pt>
                <c:pt idx="17">
                  <c:v>0.16602253024657898</c:v>
                </c:pt>
                <c:pt idx="18">
                  <c:v>0.23809505070650516</c:v>
                </c:pt>
                <c:pt idx="19">
                  <c:v>1.7326057276078046</c:v>
                </c:pt>
                <c:pt idx="20">
                  <c:v>0.5295021180444763</c:v>
                </c:pt>
                <c:pt idx="21">
                  <c:v>1.5073186677249595</c:v>
                </c:pt>
                <c:pt idx="22">
                  <c:v>-0.05067411986482284</c:v>
                </c:pt>
                <c:pt idx="23">
                  <c:v>1.2859180199966858</c:v>
                </c:pt>
                <c:pt idx="24">
                  <c:v>0.22085753759056104</c:v>
                </c:pt>
                <c:pt idx="25">
                  <c:v>1.309277693858263</c:v>
                </c:pt>
                <c:pt idx="26">
                  <c:v>1.3689932675397642</c:v>
                </c:pt>
                <c:pt idx="27">
                  <c:v>0.6340586963187462</c:v>
                </c:pt>
                <c:pt idx="28">
                  <c:v>0.326064897302885</c:v>
                </c:pt>
                <c:pt idx="29">
                  <c:v>-0.5806010434175732</c:v>
                </c:pt>
                <c:pt idx="30">
                  <c:v>0.7402344313753844</c:v>
                </c:pt>
                <c:pt idx="31">
                  <c:v>0.8683863733854622</c:v>
                </c:pt>
                <c:pt idx="32">
                  <c:v>0.7991707381204094</c:v>
                </c:pt>
                <c:pt idx="33">
                  <c:v>0.40265551576909786</c:v>
                </c:pt>
                <c:pt idx="34">
                  <c:v>-0.8226285022294775</c:v>
                </c:pt>
                <c:pt idx="35">
                  <c:v>0.30711203072652893</c:v>
                </c:pt>
                <c:pt idx="36">
                  <c:v>0.4146158179121784</c:v>
                </c:pt>
                <c:pt idx="37">
                  <c:v>0.8651512403839092</c:v>
                </c:pt>
                <c:pt idx="38">
                  <c:v>-0.1389144691273856</c:v>
                </c:pt>
                <c:pt idx="39">
                  <c:v>-0.9712211562797961</c:v>
                </c:pt>
                <c:pt idx="40">
                  <c:v>-0.36240097056634113</c:v>
                </c:pt>
                <c:pt idx="41">
                  <c:v>-0.572067737777104</c:v>
                </c:pt>
                <c:pt idx="42">
                  <c:v>-1.4893238043862596</c:v>
                </c:pt>
                <c:pt idx="43">
                  <c:v>-0.64110018214744</c:v>
                </c:pt>
                <c:pt idx="44">
                  <c:v>-1.7847166584531067</c:v>
                </c:pt>
                <c:pt idx="45">
                  <c:v>-1.798270561996759</c:v>
                </c:pt>
                <c:pt idx="46">
                  <c:v>-3.6239561271995058</c:v>
                </c:pt>
                <c:pt idx="47">
                  <c:v>-1.5935011921057907</c:v>
                </c:pt>
                <c:pt idx="48">
                  <c:v>-0.29517160882764415</c:v>
                </c:pt>
                <c:pt idx="49">
                  <c:v>-0.5933451441544833</c:v>
                </c:pt>
                <c:pt idx="50">
                  <c:v>-0.8917764797974854</c:v>
                </c:pt>
                <c:pt idx="51">
                  <c:v>0.5105315946933047</c:v>
                </c:pt>
                <c:pt idx="52">
                  <c:v>0.6205555732186525</c:v>
                </c:pt>
                <c:pt idx="53">
                  <c:v>0.7507015231899743</c:v>
                </c:pt>
                <c:pt idx="54">
                  <c:v>0.14158911557757392</c:v>
                </c:pt>
                <c:pt idx="55">
                  <c:v>1.6172470582923353</c:v>
                </c:pt>
                <c:pt idx="56">
                  <c:v>0.35145327224013556</c:v>
                </c:pt>
                <c:pt idx="57">
                  <c:v>-0.1448777215776147</c:v>
                </c:pt>
                <c:pt idx="58">
                  <c:v>-1.2946113937311594</c:v>
                </c:pt>
                <c:pt idx="59">
                  <c:v>3.717519142210861</c:v>
                </c:pt>
                <c:pt idx="60">
                  <c:v>3.032269493517319</c:v>
                </c:pt>
                <c:pt idx="61">
                  <c:v>3.1770047263633074</c:v>
                </c:pt>
                <c:pt idx="62">
                  <c:v>-1.6014090115910733</c:v>
                </c:pt>
                <c:pt idx="63">
                  <c:v>-0.5221834093242279</c:v>
                </c:pt>
                <c:pt idx="64">
                  <c:v>0.2691317363477026</c:v>
                </c:pt>
                <c:pt idx="65">
                  <c:v>0.4986018478151095</c:v>
                </c:pt>
                <c:pt idx="66">
                  <c:v>0.708404386522858</c:v>
                </c:pt>
                <c:pt idx="67">
                  <c:v>-0.606443964500798</c:v>
                </c:pt>
                <c:pt idx="68">
                  <c:v>0.1438832117178066</c:v>
                </c:pt>
                <c:pt idx="69">
                  <c:v>-1.1706358453825771</c:v>
                </c:pt>
                <c:pt idx="70">
                  <c:v>-1.1469024584164629</c:v>
                </c:pt>
                <c:pt idx="71">
                  <c:v>-0.6241790060919925</c:v>
                </c:pt>
                <c:pt idx="72">
                  <c:v>0.14923067513832677</c:v>
                </c:pt>
                <c:pt idx="73">
                  <c:v>0.0987704456909313</c:v>
                </c:pt>
                <c:pt idx="74">
                  <c:v>0.7481418792801833</c:v>
                </c:pt>
                <c:pt idx="75">
                  <c:v>-0.3896963110824174</c:v>
                </c:pt>
                <c:pt idx="76">
                  <c:v>0.11038634910858036</c:v>
                </c:pt>
                <c:pt idx="77">
                  <c:v>-0.9179038599071419</c:v>
                </c:pt>
                <c:pt idx="78">
                  <c:v>-0.030245736326591555</c:v>
                </c:pt>
                <c:pt idx="79">
                  <c:v>0.12945156432404303</c:v>
                </c:pt>
                <c:pt idx="80">
                  <c:v>-0.006291917022281268</c:v>
                </c:pt>
                <c:pt idx="81">
                  <c:v>-0.06132047066033408</c:v>
                </c:pt>
                <c:pt idx="82">
                  <c:v>-0.6631400545321924</c:v>
                </c:pt>
                <c:pt idx="83">
                  <c:v>-0.6887315464676504</c:v>
                </c:pt>
                <c:pt idx="84">
                  <c:v>-0.0647511439809847</c:v>
                </c:pt>
                <c:pt idx="85">
                  <c:v>-0.1516599042494846</c:v>
                </c:pt>
                <c:pt idx="86">
                  <c:v>1.3695036885812044</c:v>
                </c:pt>
                <c:pt idx="87">
                  <c:v>0.7286172513301779</c:v>
                </c:pt>
                <c:pt idx="88">
                  <c:v>0.80080967392486</c:v>
                </c:pt>
                <c:pt idx="89">
                  <c:v>-0.7017110196917429</c:v>
                </c:pt>
                <c:pt idx="90">
                  <c:v>-0.5391945428587803</c:v>
                </c:pt>
                <c:pt idx="91">
                  <c:v>1.0361980990994653</c:v>
                </c:pt>
                <c:pt idx="92">
                  <c:v>0.5343571714247872</c:v>
                </c:pt>
                <c:pt idx="93">
                  <c:v>0.7944362106502041</c:v>
                </c:pt>
                <c:pt idx="94">
                  <c:v>-1.0035638329406567</c:v>
                </c:pt>
                <c:pt idx="95">
                  <c:v>1.4345440638897031</c:v>
                </c:pt>
                <c:pt idx="96">
                  <c:v>-0.32876645695819207</c:v>
                </c:pt>
                <c:pt idx="97">
                  <c:v>2.009319281996639</c:v>
                </c:pt>
                <c:pt idx="98">
                  <c:v>-0.3493489296267569</c:v>
                </c:pt>
                <c:pt idx="99">
                  <c:v>0.6649840625129002</c:v>
                </c:pt>
                <c:pt idx="100">
                  <c:v>-0.8211991246570705</c:v>
                </c:pt>
                <c:pt idx="101">
                  <c:v>0.33865981579310755</c:v>
                </c:pt>
                <c:pt idx="102">
                  <c:v>0.4025966689121958</c:v>
                </c:pt>
                <c:pt idx="103">
                  <c:v>0.2677281579010753</c:v>
                </c:pt>
                <c:pt idx="104">
                  <c:v>0.16715464400334668</c:v>
                </c:pt>
                <c:pt idx="105">
                  <c:v>-0.07914558297757424</c:v>
                </c:pt>
                <c:pt idx="106">
                  <c:v>0.7258912228299721</c:v>
                </c:pt>
                <c:pt idx="107">
                  <c:v>-0.2023872087650318</c:v>
                </c:pt>
                <c:pt idx="108">
                  <c:v>0.9123399832582209</c:v>
                </c:pt>
                <c:pt idx="109">
                  <c:v>1.0759010803137414</c:v>
                </c:pt>
                <c:pt idx="110">
                  <c:v>2.4070798104110622</c:v>
                </c:pt>
                <c:pt idx="111">
                  <c:v>0.8575073957385086</c:v>
                </c:pt>
                <c:pt idx="112">
                  <c:v>0.7649643693168997</c:v>
                </c:pt>
                <c:pt idx="113">
                  <c:v>0.23792967838143397</c:v>
                </c:pt>
                <c:pt idx="114">
                  <c:v>0.4200805352968757</c:v>
                </c:pt>
                <c:pt idx="115">
                  <c:v>1.0127193138514343</c:v>
                </c:pt>
                <c:pt idx="116">
                  <c:v>-0.1408453025860723</c:v>
                </c:pt>
                <c:pt idx="117">
                  <c:v>0.7124771794842815</c:v>
                </c:pt>
                <c:pt idx="118">
                  <c:v>-0.6222575956745828</c:v>
                </c:pt>
                <c:pt idx="119">
                  <c:v>0.8671076890547198</c:v>
                </c:pt>
                <c:pt idx="120">
                  <c:v>0.8532618700105417</c:v>
                </c:pt>
                <c:pt idx="121">
                  <c:v>1.194655390656422</c:v>
                </c:pt>
                <c:pt idx="122">
                  <c:v>0.5898072749113084</c:v>
                </c:pt>
              </c:numCache>
            </c:numRef>
          </c:val>
          <c:smooth val="0"/>
        </c:ser>
        <c:ser>
          <c:idx val="9"/>
          <c:order val="9"/>
          <c:tx>
            <c:v>South East</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REGIONS!$AA$12:$AA$134</c:f>
              <c:numCache>
                <c:ptCount val="123"/>
                <c:pt idx="0">
                  <c:v>0.31335795559674295</c:v>
                </c:pt>
                <c:pt idx="1">
                  <c:v>0.25097697123550233</c:v>
                </c:pt>
                <c:pt idx="2">
                  <c:v>-0.050612571925384486</c:v>
                </c:pt>
                <c:pt idx="3">
                  <c:v>0.10731070286615818</c:v>
                </c:pt>
                <c:pt idx="4">
                  <c:v>-0.5914668157447096</c:v>
                </c:pt>
                <c:pt idx="5">
                  <c:v>0.2773633675240035</c:v>
                </c:pt>
                <c:pt idx="6">
                  <c:v>-0.30237999417035155</c:v>
                </c:pt>
                <c:pt idx="7">
                  <c:v>0.2768331581042105</c:v>
                </c:pt>
                <c:pt idx="8">
                  <c:v>0.00860020139627693</c:v>
                </c:pt>
                <c:pt idx="9">
                  <c:v>0.41165643959179476</c:v>
                </c:pt>
                <c:pt idx="10">
                  <c:v>0.39815563735442083</c:v>
                </c:pt>
                <c:pt idx="11">
                  <c:v>0.9938433875396697</c:v>
                </c:pt>
                <c:pt idx="12">
                  <c:v>0.6063131142699092</c:v>
                </c:pt>
                <c:pt idx="13">
                  <c:v>0.8402797650693685</c:v>
                </c:pt>
                <c:pt idx="14">
                  <c:v>0.5606860469633119</c:v>
                </c:pt>
                <c:pt idx="15">
                  <c:v>0.8178364428865308</c:v>
                </c:pt>
                <c:pt idx="16">
                  <c:v>0.5303024739391446</c:v>
                </c:pt>
                <c:pt idx="17">
                  <c:v>0.35967285473790866</c:v>
                </c:pt>
                <c:pt idx="18">
                  <c:v>0.5266163384635547</c:v>
                </c:pt>
                <c:pt idx="19">
                  <c:v>0.4803508598135551</c:v>
                </c:pt>
                <c:pt idx="20">
                  <c:v>0.7584790058190833</c:v>
                </c:pt>
                <c:pt idx="21">
                  <c:v>0.8170134050846372</c:v>
                </c:pt>
                <c:pt idx="22">
                  <c:v>0.638619905062157</c:v>
                </c:pt>
                <c:pt idx="23">
                  <c:v>0.9381605172632703</c:v>
                </c:pt>
                <c:pt idx="24">
                  <c:v>1.0149675648492433</c:v>
                </c:pt>
                <c:pt idx="25">
                  <c:v>1.468624665637904</c:v>
                </c:pt>
                <c:pt idx="26">
                  <c:v>0.8934685198019707</c:v>
                </c:pt>
                <c:pt idx="27">
                  <c:v>0.9187190053896472</c:v>
                </c:pt>
                <c:pt idx="28">
                  <c:v>0.359966932085797</c:v>
                </c:pt>
                <c:pt idx="29">
                  <c:v>1.097620631576973</c:v>
                </c:pt>
                <c:pt idx="30">
                  <c:v>0.1822846410851895</c:v>
                </c:pt>
                <c:pt idx="31">
                  <c:v>1.0489790588746928</c:v>
                </c:pt>
                <c:pt idx="32">
                  <c:v>0.6904712890383564</c:v>
                </c:pt>
                <c:pt idx="33">
                  <c:v>0.7241265388404656</c:v>
                </c:pt>
                <c:pt idx="34">
                  <c:v>0.10961542818483849</c:v>
                </c:pt>
                <c:pt idx="35">
                  <c:v>0.4732019489300541</c:v>
                </c:pt>
                <c:pt idx="36">
                  <c:v>0.5208481679858323</c:v>
                </c:pt>
                <c:pt idx="37">
                  <c:v>0.6178779273941188</c:v>
                </c:pt>
                <c:pt idx="38">
                  <c:v>-0.3097452521938777</c:v>
                </c:pt>
                <c:pt idx="39">
                  <c:v>-0.1639669259084826</c:v>
                </c:pt>
                <c:pt idx="40">
                  <c:v>-0.41441823044209514</c:v>
                </c:pt>
                <c:pt idx="41">
                  <c:v>-0.8488191343826657</c:v>
                </c:pt>
                <c:pt idx="42">
                  <c:v>-1.5185092614180462</c:v>
                </c:pt>
                <c:pt idx="43">
                  <c:v>-1.8022682535155212</c:v>
                </c:pt>
                <c:pt idx="44">
                  <c:v>-1.654829316581015</c:v>
                </c:pt>
                <c:pt idx="45">
                  <c:v>-2.393987048290242</c:v>
                </c:pt>
                <c:pt idx="46">
                  <c:v>-2.6706000206062157</c:v>
                </c:pt>
                <c:pt idx="47">
                  <c:v>-2.4210143378297033</c:v>
                </c:pt>
                <c:pt idx="48">
                  <c:v>-0.7975223303816392</c:v>
                </c:pt>
                <c:pt idx="49">
                  <c:v>-0.489637109506063</c:v>
                </c:pt>
                <c:pt idx="50">
                  <c:v>-0.9337188145351121</c:v>
                </c:pt>
                <c:pt idx="51">
                  <c:v>-0.19336278107583382</c:v>
                </c:pt>
                <c:pt idx="52">
                  <c:v>-0.09601487390025909</c:v>
                </c:pt>
                <c:pt idx="53">
                  <c:v>1.1338989116652272</c:v>
                </c:pt>
                <c:pt idx="54">
                  <c:v>0.6874784538810417</c:v>
                </c:pt>
                <c:pt idx="55">
                  <c:v>1.4396938920531426</c:v>
                </c:pt>
                <c:pt idx="56">
                  <c:v>1.3495490088649262</c:v>
                </c:pt>
                <c:pt idx="57">
                  <c:v>1.7436148364205621</c:v>
                </c:pt>
                <c:pt idx="58">
                  <c:v>-0.009366293819283555</c:v>
                </c:pt>
                <c:pt idx="59">
                  <c:v>2.4683942736266005</c:v>
                </c:pt>
                <c:pt idx="60">
                  <c:v>1.3031197124087015</c:v>
                </c:pt>
                <c:pt idx="61">
                  <c:v>1.9932790967778402</c:v>
                </c:pt>
                <c:pt idx="62">
                  <c:v>-0.4256857002999084</c:v>
                </c:pt>
                <c:pt idx="63">
                  <c:v>-0.017998492988112957</c:v>
                </c:pt>
                <c:pt idx="64">
                  <c:v>0.756817798513552</c:v>
                </c:pt>
                <c:pt idx="65">
                  <c:v>0.5202770294443297</c:v>
                </c:pt>
                <c:pt idx="66">
                  <c:v>0.5746805743055177</c:v>
                </c:pt>
                <c:pt idx="67">
                  <c:v>0.33331828534667807</c:v>
                </c:pt>
                <c:pt idx="68">
                  <c:v>-0.24063910278630374</c:v>
                </c:pt>
                <c:pt idx="69">
                  <c:v>-0.5386192813303836</c:v>
                </c:pt>
                <c:pt idx="70">
                  <c:v>-1.0285827102004532</c:v>
                </c:pt>
                <c:pt idx="71">
                  <c:v>0.0460255412886994</c:v>
                </c:pt>
                <c:pt idx="72">
                  <c:v>0.7303026344692114</c:v>
                </c:pt>
                <c:pt idx="73">
                  <c:v>1.5007216398288818</c:v>
                </c:pt>
                <c:pt idx="74">
                  <c:v>0.6472614216378503</c:v>
                </c:pt>
                <c:pt idx="75">
                  <c:v>-1.5797064461383314</c:v>
                </c:pt>
                <c:pt idx="76">
                  <c:v>-1.5049716987801958</c:v>
                </c:pt>
                <c:pt idx="77">
                  <c:v>-0.7576173596318085</c:v>
                </c:pt>
                <c:pt idx="78">
                  <c:v>0.7120952642755327</c:v>
                </c:pt>
                <c:pt idx="79">
                  <c:v>0.6765835541316676</c:v>
                </c:pt>
                <c:pt idx="80">
                  <c:v>-0.4896826497530071</c:v>
                </c:pt>
                <c:pt idx="81">
                  <c:v>-0.21436892274637387</c:v>
                </c:pt>
                <c:pt idx="82">
                  <c:v>-0.9330491052090082</c:v>
                </c:pt>
                <c:pt idx="83">
                  <c:v>-0.22491582041487845</c:v>
                </c:pt>
                <c:pt idx="84">
                  <c:v>0.7099787224057081</c:v>
                </c:pt>
                <c:pt idx="85">
                  <c:v>0.534933819064392</c:v>
                </c:pt>
                <c:pt idx="86">
                  <c:v>1.79324877410032</c:v>
                </c:pt>
                <c:pt idx="87">
                  <c:v>0.31317093216533465</c:v>
                </c:pt>
                <c:pt idx="88">
                  <c:v>1.249152262661184</c:v>
                </c:pt>
                <c:pt idx="89">
                  <c:v>-0.25299858121537966</c:v>
                </c:pt>
                <c:pt idx="90">
                  <c:v>0.3602257171209544</c:v>
                </c:pt>
                <c:pt idx="91">
                  <c:v>-0.5530789327796697</c:v>
                </c:pt>
                <c:pt idx="92">
                  <c:v>-0.1759460752053883</c:v>
                </c:pt>
                <c:pt idx="93">
                  <c:v>-0.24384686764157948</c:v>
                </c:pt>
                <c:pt idx="94">
                  <c:v>0.025723748848221817</c:v>
                </c:pt>
                <c:pt idx="95">
                  <c:v>0.6083695353263181</c:v>
                </c:pt>
                <c:pt idx="96">
                  <c:v>0.13715755031043386</c:v>
                </c:pt>
                <c:pt idx="97">
                  <c:v>0.8898216871112652</c:v>
                </c:pt>
                <c:pt idx="98">
                  <c:v>0.5625024321372223</c:v>
                </c:pt>
                <c:pt idx="99">
                  <c:v>0.3745098012192898</c:v>
                </c:pt>
                <c:pt idx="100">
                  <c:v>0.1732354597373984</c:v>
                </c:pt>
                <c:pt idx="101">
                  <c:v>-0.31834347772952754</c:v>
                </c:pt>
                <c:pt idx="102">
                  <c:v>0.3704616818764066</c:v>
                </c:pt>
                <c:pt idx="103">
                  <c:v>0.09609546584694328</c:v>
                </c:pt>
                <c:pt idx="104">
                  <c:v>0.19908132663076117</c:v>
                </c:pt>
                <c:pt idx="105">
                  <c:v>0.6174815830323865</c:v>
                </c:pt>
                <c:pt idx="106">
                  <c:v>0.4932428741784918</c:v>
                </c:pt>
                <c:pt idx="107">
                  <c:v>1.386698516066076</c:v>
                </c:pt>
                <c:pt idx="108">
                  <c:v>1.2091442164416435</c:v>
                </c:pt>
                <c:pt idx="109">
                  <c:v>1.3377911729889718</c:v>
                </c:pt>
                <c:pt idx="110">
                  <c:v>0.9702922043252755</c:v>
                </c:pt>
                <c:pt idx="111">
                  <c:v>0.7479905356612306</c:v>
                </c:pt>
                <c:pt idx="112">
                  <c:v>0.9069590946365906</c:v>
                </c:pt>
                <c:pt idx="113">
                  <c:v>1.0431538262724018</c:v>
                </c:pt>
                <c:pt idx="114">
                  <c:v>0.9351710785405913</c:v>
                </c:pt>
                <c:pt idx="115">
                  <c:v>0.7695302022932822</c:v>
                </c:pt>
                <c:pt idx="116">
                  <c:v>0.4631534213357895</c:v>
                </c:pt>
                <c:pt idx="117">
                  <c:v>0.2668468245117879</c:v>
                </c:pt>
                <c:pt idx="118">
                  <c:v>0.1831407388002333</c:v>
                </c:pt>
                <c:pt idx="119">
                  <c:v>0.34220893494799043</c:v>
                </c:pt>
                <c:pt idx="120">
                  <c:v>0.5546564774162164</c:v>
                </c:pt>
                <c:pt idx="121">
                  <c:v>0.5379477010527722</c:v>
                </c:pt>
                <c:pt idx="122">
                  <c:v>0.1636371788592612</c:v>
                </c:pt>
              </c:numCache>
            </c:numRef>
          </c:val>
          <c:smooth val="0"/>
        </c:ser>
        <c:ser>
          <c:idx val="10"/>
          <c:order val="10"/>
          <c:tx>
            <c:v>Greater London</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REGIONS!$AD$12:$AD$134</c:f>
              <c:numCache>
                <c:ptCount val="123"/>
                <c:pt idx="0">
                  <c:v>0.26609442312400233</c:v>
                </c:pt>
                <c:pt idx="1">
                  <c:v>0.249900689420528</c:v>
                </c:pt>
                <c:pt idx="2">
                  <c:v>0.4115297877217614</c:v>
                </c:pt>
                <c:pt idx="3">
                  <c:v>-0.21416406017318934</c:v>
                </c:pt>
                <c:pt idx="4">
                  <c:v>-0.19159435185611073</c:v>
                </c:pt>
                <c:pt idx="5">
                  <c:v>-0.030457149699827823</c:v>
                </c:pt>
                <c:pt idx="6">
                  <c:v>0.198897073126318</c:v>
                </c:pt>
                <c:pt idx="7">
                  <c:v>0.06389407941750846</c:v>
                </c:pt>
                <c:pt idx="8">
                  <c:v>0.32331968062449334</c:v>
                </c:pt>
                <c:pt idx="9">
                  <c:v>0.7550934664874518</c:v>
                </c:pt>
                <c:pt idx="10">
                  <c:v>0.7272970197438156</c:v>
                </c:pt>
                <c:pt idx="11">
                  <c:v>1.5425179514515435</c:v>
                </c:pt>
                <c:pt idx="12">
                  <c:v>0.5459824266857822</c:v>
                </c:pt>
                <c:pt idx="13">
                  <c:v>1.0544216291576163</c:v>
                </c:pt>
                <c:pt idx="14">
                  <c:v>0.08756815688933273</c:v>
                </c:pt>
                <c:pt idx="15">
                  <c:v>1.073008528248451</c:v>
                </c:pt>
                <c:pt idx="16">
                  <c:v>0.6814588598531941</c:v>
                </c:pt>
                <c:pt idx="17">
                  <c:v>0.673768322224717</c:v>
                </c:pt>
                <c:pt idx="18">
                  <c:v>0.5523643304229893</c:v>
                </c:pt>
                <c:pt idx="19">
                  <c:v>0.6160520985642108</c:v>
                </c:pt>
                <c:pt idx="20">
                  <c:v>1.1290044754422865</c:v>
                </c:pt>
                <c:pt idx="21">
                  <c:v>0.8220320917505575</c:v>
                </c:pt>
                <c:pt idx="22">
                  <c:v>1.5419293483392522</c:v>
                </c:pt>
                <c:pt idx="23">
                  <c:v>1.918658194317402</c:v>
                </c:pt>
                <c:pt idx="24">
                  <c:v>1.9316317311594702</c:v>
                </c:pt>
                <c:pt idx="25">
                  <c:v>1.8209194215354785</c:v>
                </c:pt>
                <c:pt idx="26">
                  <c:v>1.080278943278131</c:v>
                </c:pt>
                <c:pt idx="27">
                  <c:v>1.115002870458099</c:v>
                </c:pt>
                <c:pt idx="28">
                  <c:v>1.2171502821504419</c:v>
                </c:pt>
                <c:pt idx="29">
                  <c:v>1.9218159990934254</c:v>
                </c:pt>
                <c:pt idx="30">
                  <c:v>1.479330538818104</c:v>
                </c:pt>
                <c:pt idx="31">
                  <c:v>1.4186003533285287</c:v>
                </c:pt>
                <c:pt idx="32">
                  <c:v>0.6684980096196398</c:v>
                </c:pt>
                <c:pt idx="33">
                  <c:v>0.280059696358677</c:v>
                </c:pt>
                <c:pt idx="34">
                  <c:v>-0.3848116846763219</c:v>
                </c:pt>
                <c:pt idx="35">
                  <c:v>0.269998734444286</c:v>
                </c:pt>
                <c:pt idx="36">
                  <c:v>1.0011168636480363</c:v>
                </c:pt>
                <c:pt idx="37">
                  <c:v>0.7931131234906417</c:v>
                </c:pt>
                <c:pt idx="38">
                  <c:v>-0.27817084538793324</c:v>
                </c:pt>
                <c:pt idx="39">
                  <c:v>-0.3448625977694917</c:v>
                </c:pt>
                <c:pt idx="40">
                  <c:v>-0.4135524794428136</c:v>
                </c:pt>
                <c:pt idx="41">
                  <c:v>-0.5990445051020572</c:v>
                </c:pt>
                <c:pt idx="42">
                  <c:v>-1.2454203409902505</c:v>
                </c:pt>
                <c:pt idx="43">
                  <c:v>-1.2555550185196012</c:v>
                </c:pt>
                <c:pt idx="44">
                  <c:v>-2.0807531872138014</c:v>
                </c:pt>
                <c:pt idx="45">
                  <c:v>-1.9472431653733508</c:v>
                </c:pt>
                <c:pt idx="46">
                  <c:v>-2.7256880142776936</c:v>
                </c:pt>
                <c:pt idx="47">
                  <c:v>-0.9832309776310808</c:v>
                </c:pt>
                <c:pt idx="48">
                  <c:v>-1.002185371786041</c:v>
                </c:pt>
                <c:pt idx="49">
                  <c:v>-0.6331788860912155</c:v>
                </c:pt>
                <c:pt idx="50">
                  <c:v>-1.2124433999532158</c:v>
                </c:pt>
                <c:pt idx="51">
                  <c:v>-0.38451108279873836</c:v>
                </c:pt>
                <c:pt idx="52">
                  <c:v>1.3145020684857087</c:v>
                </c:pt>
                <c:pt idx="53">
                  <c:v>0.9924698005802384</c:v>
                </c:pt>
                <c:pt idx="54">
                  <c:v>1.4089380196686534</c:v>
                </c:pt>
                <c:pt idx="55">
                  <c:v>1.0579717931049402</c:v>
                </c:pt>
                <c:pt idx="56">
                  <c:v>2.385097344364695</c:v>
                </c:pt>
                <c:pt idx="57">
                  <c:v>0.8723090555275519</c:v>
                </c:pt>
                <c:pt idx="58">
                  <c:v>0.5963957759399676</c:v>
                </c:pt>
                <c:pt idx="59">
                  <c:v>1.9218058007522103</c:v>
                </c:pt>
                <c:pt idx="60">
                  <c:v>2.34020162533686</c:v>
                </c:pt>
                <c:pt idx="61">
                  <c:v>2.3349403091277594</c:v>
                </c:pt>
                <c:pt idx="62">
                  <c:v>-0.4603302123890103</c:v>
                </c:pt>
                <c:pt idx="63">
                  <c:v>-0.830656551588902</c:v>
                </c:pt>
                <c:pt idx="64">
                  <c:v>-0.30352096572728726</c:v>
                </c:pt>
                <c:pt idx="65">
                  <c:v>1.3981940688796186</c:v>
                </c:pt>
                <c:pt idx="66">
                  <c:v>1.0847396177842796</c:v>
                </c:pt>
                <c:pt idx="67">
                  <c:v>0.6354285988711155</c:v>
                </c:pt>
                <c:pt idx="68">
                  <c:v>-0.6247357439002172</c:v>
                </c:pt>
                <c:pt idx="69">
                  <c:v>-0.11386869284936552</c:v>
                </c:pt>
                <c:pt idx="70">
                  <c:v>0.23183916795848347</c:v>
                </c:pt>
                <c:pt idx="71">
                  <c:v>0.914243246757863</c:v>
                </c:pt>
                <c:pt idx="72">
                  <c:v>0.6625469425761281</c:v>
                </c:pt>
                <c:pt idx="73">
                  <c:v>1.6824261273642662</c:v>
                </c:pt>
                <c:pt idx="74">
                  <c:v>0.9172428392593304</c:v>
                </c:pt>
                <c:pt idx="75">
                  <c:v>-1.4684297726409739</c:v>
                </c:pt>
                <c:pt idx="76">
                  <c:v>-2.7329211038850616</c:v>
                </c:pt>
                <c:pt idx="77">
                  <c:v>-1.555454280834951</c:v>
                </c:pt>
                <c:pt idx="78">
                  <c:v>1.9205109008514825</c:v>
                </c:pt>
                <c:pt idx="79">
                  <c:v>1.9191442838809394</c:v>
                </c:pt>
                <c:pt idx="80">
                  <c:v>0.5192043488825107</c:v>
                </c:pt>
                <c:pt idx="81">
                  <c:v>0.6205919423956345</c:v>
                </c:pt>
                <c:pt idx="82">
                  <c:v>-0.4142569265573428</c:v>
                </c:pt>
                <c:pt idx="83">
                  <c:v>0.5546377082046092</c:v>
                </c:pt>
                <c:pt idx="84">
                  <c:v>0.32450727161032944</c:v>
                </c:pt>
                <c:pt idx="85">
                  <c:v>0.12754108882735693</c:v>
                </c:pt>
                <c:pt idx="86">
                  <c:v>1.458783050441852</c:v>
                </c:pt>
                <c:pt idx="87">
                  <c:v>1.8907889142748076</c:v>
                </c:pt>
                <c:pt idx="88">
                  <c:v>2.840060016451048</c:v>
                </c:pt>
                <c:pt idx="89">
                  <c:v>0.38439459748727245</c:v>
                </c:pt>
                <c:pt idx="90">
                  <c:v>0.2768022232098275</c:v>
                </c:pt>
                <c:pt idx="91">
                  <c:v>-0.577601959793526</c:v>
                </c:pt>
                <c:pt idx="92">
                  <c:v>1.3931499784335841</c:v>
                </c:pt>
                <c:pt idx="93">
                  <c:v>0.09071988918026364</c:v>
                </c:pt>
                <c:pt idx="94">
                  <c:v>1.1386463869047674</c:v>
                </c:pt>
                <c:pt idx="95">
                  <c:v>-0.06186941530148715</c:v>
                </c:pt>
                <c:pt idx="96">
                  <c:v>1.4726224880205194</c:v>
                </c:pt>
                <c:pt idx="97">
                  <c:v>0.660090456988982</c:v>
                </c:pt>
                <c:pt idx="98">
                  <c:v>1.6364478098607407</c:v>
                </c:pt>
                <c:pt idx="99">
                  <c:v>0.45363647662716744</c:v>
                </c:pt>
                <c:pt idx="100">
                  <c:v>0.32801958332623826</c:v>
                </c:pt>
                <c:pt idx="101">
                  <c:v>-0.06075215992373728</c:v>
                </c:pt>
                <c:pt idx="102">
                  <c:v>0.4971749303269206</c:v>
                </c:pt>
                <c:pt idx="103">
                  <c:v>1.4060516618980898</c:v>
                </c:pt>
                <c:pt idx="104">
                  <c:v>1.3635213541163296</c:v>
                </c:pt>
                <c:pt idx="105">
                  <c:v>1.2662917546090426</c:v>
                </c:pt>
                <c:pt idx="106">
                  <c:v>1.4576773230490403</c:v>
                </c:pt>
                <c:pt idx="107">
                  <c:v>1.534797306876868</c:v>
                </c:pt>
                <c:pt idx="108">
                  <c:v>2.8757330293627774</c:v>
                </c:pt>
                <c:pt idx="109">
                  <c:v>0.8046712569302485</c:v>
                </c:pt>
                <c:pt idx="110">
                  <c:v>1.4796784845457154</c:v>
                </c:pt>
                <c:pt idx="111">
                  <c:v>1.0898388530701055</c:v>
                </c:pt>
                <c:pt idx="112">
                  <c:v>2.7976526551950656</c:v>
                </c:pt>
                <c:pt idx="113">
                  <c:v>2.4353524526955255</c:v>
                </c:pt>
                <c:pt idx="114">
                  <c:v>0.4949346944369779</c:v>
                </c:pt>
                <c:pt idx="115">
                  <c:v>0.5277975522658664</c:v>
                </c:pt>
                <c:pt idx="116">
                  <c:v>0.9051871784900811</c:v>
                </c:pt>
                <c:pt idx="117">
                  <c:v>0.27988288335829736</c:v>
                </c:pt>
                <c:pt idx="118">
                  <c:v>-0.07202950620911963</c:v>
                </c:pt>
                <c:pt idx="119">
                  <c:v>-1.0839692874695857</c:v>
                </c:pt>
                <c:pt idx="120">
                  <c:v>0.08983785241458975</c:v>
                </c:pt>
                <c:pt idx="121">
                  <c:v>-0.183134935371001</c:v>
                </c:pt>
                <c:pt idx="122">
                  <c:v>-0.5845331676631531</c:v>
                </c:pt>
              </c:numCache>
            </c:numRef>
          </c:val>
          <c:smooth val="0"/>
        </c:ser>
        <c:marker val="1"/>
        <c:axId val="57801805"/>
        <c:axId val="50454198"/>
      </c:lineChart>
      <c:dateAx>
        <c:axId val="57801805"/>
        <c:scaling>
          <c:orientation val="minMax"/>
        </c:scaling>
        <c:axPos val="b"/>
        <c:delete val="0"/>
        <c:numFmt formatCode="mmm-yy" sourceLinked="0"/>
        <c:majorTickMark val="out"/>
        <c:minorTickMark val="none"/>
        <c:tickLblPos val="low"/>
        <c:spPr>
          <a:ln w="25400">
            <a:solidFill>
              <a:srgbClr val="969696"/>
            </a:solidFill>
          </a:ln>
        </c:spPr>
        <c:txPr>
          <a:bodyPr vert="horz" rot="-2700000"/>
          <a:lstStyle/>
          <a:p>
            <a:pPr>
              <a:defRPr lang="en-US" cap="none" sz="1100" b="0" i="0" u="none" baseline="0">
                <a:solidFill>
                  <a:srgbClr val="000000"/>
                </a:solidFill>
              </a:defRPr>
            </a:pPr>
          </a:p>
        </c:txPr>
        <c:crossAx val="50454198"/>
        <c:crosses val="autoZero"/>
        <c:auto val="0"/>
        <c:baseTimeUnit val="months"/>
        <c:majorUnit val="1"/>
        <c:majorTimeUnit val="years"/>
        <c:minorUnit val="6"/>
        <c:minorTimeUnit val="months"/>
        <c:noMultiLvlLbl val="0"/>
      </c:dateAx>
      <c:valAx>
        <c:axId val="50454198"/>
        <c:scaling>
          <c:orientation val="minMax"/>
        </c:scaling>
        <c:axPos val="l"/>
        <c:majorGridlines>
          <c:spPr>
            <a:ln w="3175">
              <a:solidFill>
                <a:srgbClr val="C0C0C0"/>
              </a:solidFill>
            </a:ln>
          </c:spPr>
        </c:majorGridlines>
        <c:delete val="0"/>
        <c:numFmt formatCode="#,##0.0" sourceLinked="0"/>
        <c:majorTickMark val="out"/>
        <c:minorTickMark val="none"/>
        <c:tickLblPos val="nextTo"/>
        <c:spPr>
          <a:ln w="12700">
            <a:solidFill>
              <a:srgbClr val="969696"/>
            </a:solidFill>
          </a:ln>
        </c:spPr>
        <c:txPr>
          <a:bodyPr vert="horz" rot="0"/>
          <a:lstStyle/>
          <a:p>
            <a:pPr>
              <a:defRPr lang="en-US" cap="none" sz="1100" b="0" i="0" u="none" baseline="0">
                <a:solidFill>
                  <a:srgbClr val="000000"/>
                </a:solidFill>
              </a:defRPr>
            </a:pPr>
          </a:p>
        </c:txPr>
        <c:crossAx val="57801805"/>
        <c:crosses val="autoZero"/>
        <c:crossBetween val="between"/>
        <c:dispUnits/>
      </c:valAx>
      <c:spPr>
        <a:solidFill>
          <a:srgbClr val="FFFFFF"/>
        </a:solidFill>
        <a:ln w="3175">
          <a:noFill/>
        </a:ln>
      </c:spPr>
    </c:plotArea>
    <c:legend>
      <c:legendPos val="r"/>
      <c:layout>
        <c:manualLayout>
          <c:xMode val="edge"/>
          <c:yMode val="edge"/>
          <c:x val="0.82575"/>
          <c:y val="0.144"/>
          <c:w val="0.163"/>
          <c:h val="0.704"/>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Regions Annual %</a:t>
            </a:r>
          </a:p>
        </c:rich>
      </c:tx>
      <c:layout>
        <c:manualLayout>
          <c:xMode val="factor"/>
          <c:yMode val="factor"/>
          <c:x val="-0.00625"/>
          <c:y val="0.0265"/>
        </c:manualLayout>
      </c:layout>
      <c:spPr>
        <a:noFill/>
        <a:ln>
          <a:noFill/>
        </a:ln>
      </c:spPr>
    </c:title>
    <c:plotArea>
      <c:layout>
        <c:manualLayout>
          <c:xMode val="edge"/>
          <c:yMode val="edge"/>
          <c:x val="0.0165"/>
          <c:y val="0.149"/>
          <c:w val="0.8065"/>
          <c:h val="0.8215"/>
        </c:manualLayout>
      </c:layout>
      <c:lineChart>
        <c:grouping val="standard"/>
        <c:varyColors val="0"/>
        <c:ser>
          <c:idx val="10"/>
          <c:order val="0"/>
          <c:tx>
            <c:v>England &amp; Wales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REGIONS!$AH$12:$AH$134</c:f>
              <c:numCache>
                <c:ptCount val="123"/>
                <c:pt idx="0">
                  <c:v>11.990753924053749</c:v>
                </c:pt>
                <c:pt idx="1">
                  <c:v>11.10939725725055</c:v>
                </c:pt>
                <c:pt idx="2">
                  <c:v>9.613123437798407</c:v>
                </c:pt>
                <c:pt idx="3">
                  <c:v>8.394685661293806</c:v>
                </c:pt>
                <c:pt idx="4">
                  <c:v>6.755458893792394</c:v>
                </c:pt>
                <c:pt idx="5">
                  <c:v>5.877265967600991</c:v>
                </c:pt>
                <c:pt idx="6">
                  <c:v>4.801228490875715</c:v>
                </c:pt>
                <c:pt idx="7">
                  <c:v>3.84578791931321</c:v>
                </c:pt>
                <c:pt idx="8">
                  <c:v>3.2832369083695596</c:v>
                </c:pt>
                <c:pt idx="9">
                  <c:v>2.948710358581309</c:v>
                </c:pt>
                <c:pt idx="10">
                  <c:v>2.921569124754612</c:v>
                </c:pt>
                <c:pt idx="11">
                  <c:v>3.3220103988392964</c:v>
                </c:pt>
                <c:pt idx="12">
                  <c:v>3.440472139831357</c:v>
                </c:pt>
                <c:pt idx="13">
                  <c:v>3.754340728294707</c:v>
                </c:pt>
                <c:pt idx="14">
                  <c:v>4.366127192787587</c:v>
                </c:pt>
                <c:pt idx="15">
                  <c:v>5.059829092802474</c:v>
                </c:pt>
                <c:pt idx="16">
                  <c:v>5.881255011082274</c:v>
                </c:pt>
                <c:pt idx="17">
                  <c:v>5.963896153106958</c:v>
                </c:pt>
                <c:pt idx="18">
                  <c:v>6.411394555275777</c:v>
                </c:pt>
                <c:pt idx="19">
                  <c:v>6.850302293700821</c:v>
                </c:pt>
                <c:pt idx="20">
                  <c:v>7.450067518873652</c:v>
                </c:pt>
                <c:pt idx="21">
                  <c:v>7.877172099866314</c:v>
                </c:pt>
                <c:pt idx="22">
                  <c:v>8.253898911138705</c:v>
                </c:pt>
                <c:pt idx="23">
                  <c:v>8.48911831784342</c:v>
                </c:pt>
                <c:pt idx="24">
                  <c:v>8.966708093993162</c:v>
                </c:pt>
                <c:pt idx="25">
                  <c:v>9.418918959679118</c:v>
                </c:pt>
                <c:pt idx="26">
                  <c:v>9.57328619502266</c:v>
                </c:pt>
                <c:pt idx="27">
                  <c:v>9.752429315825893</c:v>
                </c:pt>
                <c:pt idx="28">
                  <c:v>9.854402347082186</c:v>
                </c:pt>
                <c:pt idx="29">
                  <c:v>10.4322392173043</c:v>
                </c:pt>
                <c:pt idx="30">
                  <c:v>10.392686079720463</c:v>
                </c:pt>
                <c:pt idx="31">
                  <c:v>10.716207676761044</c:v>
                </c:pt>
                <c:pt idx="32">
                  <c:v>10.612035377582501</c:v>
                </c:pt>
                <c:pt idx="33">
                  <c:v>10.135403750013367</c:v>
                </c:pt>
                <c:pt idx="34">
                  <c:v>9.073644360058069</c:v>
                </c:pt>
                <c:pt idx="35">
                  <c:v>7.996675402244691</c:v>
                </c:pt>
                <c:pt idx="36">
                  <c:v>7.281299379700982</c:v>
                </c:pt>
                <c:pt idx="37">
                  <c:v>6.371782331588818</c:v>
                </c:pt>
                <c:pt idx="38">
                  <c:v>5.355149940093071</c:v>
                </c:pt>
                <c:pt idx="39">
                  <c:v>4.222016618134262</c:v>
                </c:pt>
                <c:pt idx="40">
                  <c:v>3.064107791184398</c:v>
                </c:pt>
                <c:pt idx="41">
                  <c:v>1.390519736542231</c:v>
                </c:pt>
                <c:pt idx="42">
                  <c:v>-0.4477587300458339</c:v>
                </c:pt>
                <c:pt idx="43">
                  <c:v>-2.6669542788323497</c:v>
                </c:pt>
                <c:pt idx="44">
                  <c:v>-5.043774729366561</c:v>
                </c:pt>
                <c:pt idx="45">
                  <c:v>-7.317968970310432</c:v>
                </c:pt>
                <c:pt idx="46">
                  <c:v>-9.267276510908445</c:v>
                </c:pt>
                <c:pt idx="47">
                  <c:v>-10.795386771025036</c:v>
                </c:pt>
                <c:pt idx="48">
                  <c:v>-11.728682065472029</c:v>
                </c:pt>
                <c:pt idx="49">
                  <c:v>-12.647385588830758</c:v>
                </c:pt>
                <c:pt idx="50">
                  <c:v>-13.20062269368188</c:v>
                </c:pt>
                <c:pt idx="51">
                  <c:v>-13.353298849332305</c:v>
                </c:pt>
                <c:pt idx="52">
                  <c:v>-12.56605036581135</c:v>
                </c:pt>
                <c:pt idx="53">
                  <c:v>-11.12766456907167</c:v>
                </c:pt>
                <c:pt idx="54">
                  <c:v>-9.071812927983686</c:v>
                </c:pt>
                <c:pt idx="55">
                  <c:v>-6.733595335590351</c:v>
                </c:pt>
                <c:pt idx="56">
                  <c:v>-3.788207168037289</c:v>
                </c:pt>
                <c:pt idx="57">
                  <c:v>-0.8114732579070676</c:v>
                </c:pt>
                <c:pt idx="58">
                  <c:v>1.6859037423485859</c:v>
                </c:pt>
                <c:pt idx="59">
                  <c:v>5.418865433782045</c:v>
                </c:pt>
                <c:pt idx="60">
                  <c:v>7.920320265985438</c:v>
                </c:pt>
                <c:pt idx="61">
                  <c:v>10.470822126807803</c:v>
                </c:pt>
                <c:pt idx="62">
                  <c:v>10.75893515580286</c:v>
                </c:pt>
                <c:pt idx="63">
                  <c:v>10.80743050903365</c:v>
                </c:pt>
                <c:pt idx="64">
                  <c:v>10.577432627560285</c:v>
                </c:pt>
                <c:pt idx="65">
                  <c:v>10.135072884182136</c:v>
                </c:pt>
                <c:pt idx="66">
                  <c:v>9.603727857292355</c:v>
                </c:pt>
                <c:pt idx="67">
                  <c:v>8.716568960741554</c:v>
                </c:pt>
                <c:pt idx="68">
                  <c:v>7.132194634233869</c:v>
                </c:pt>
                <c:pt idx="69">
                  <c:v>5.485482795996603</c:v>
                </c:pt>
                <c:pt idx="70">
                  <c:v>4.573820352138071</c:v>
                </c:pt>
                <c:pt idx="71">
                  <c:v>2.559753714948627</c:v>
                </c:pt>
                <c:pt idx="72">
                  <c:v>1.2586450457530418</c:v>
                </c:pt>
                <c:pt idx="73">
                  <c:v>0.433195622356223</c:v>
                </c:pt>
                <c:pt idx="74">
                  <c:v>1.3071199196431564</c:v>
                </c:pt>
                <c:pt idx="75">
                  <c:v>0.5916238358465904</c:v>
                </c:pt>
                <c:pt idx="76">
                  <c:v>-0.9817743632548996</c:v>
                </c:pt>
                <c:pt idx="77">
                  <c:v>-2.224353161626709</c:v>
                </c:pt>
                <c:pt idx="78">
                  <c:v>-1.9461110178161931</c:v>
                </c:pt>
                <c:pt idx="79">
                  <c:v>-1.473588156955202</c:v>
                </c:pt>
                <c:pt idx="80">
                  <c:v>-1.388249402471473</c:v>
                </c:pt>
                <c:pt idx="81">
                  <c:v>-0.8579788086000519</c:v>
                </c:pt>
                <c:pt idx="82">
                  <c:v>-0.8096549734991356</c:v>
                </c:pt>
                <c:pt idx="83">
                  <c:v>-0.8170223222145694</c:v>
                </c:pt>
                <c:pt idx="84">
                  <c:v>-0.7713633158400199</c:v>
                </c:pt>
                <c:pt idx="85">
                  <c:v>-1.2965626347668717</c:v>
                </c:pt>
                <c:pt idx="86">
                  <c:v>-0.5601616389855621</c:v>
                </c:pt>
                <c:pt idx="87">
                  <c:v>1.0507934377814223</c:v>
                </c:pt>
                <c:pt idx="88">
                  <c:v>3.7327201137155726</c:v>
                </c:pt>
                <c:pt idx="89">
                  <c:v>4.592259745918994</c:v>
                </c:pt>
                <c:pt idx="90">
                  <c:v>3.8808696877144655</c:v>
                </c:pt>
                <c:pt idx="91">
                  <c:v>2.7505764687109036</c:v>
                </c:pt>
                <c:pt idx="92">
                  <c:v>2.9584297303783273</c:v>
                </c:pt>
                <c:pt idx="93">
                  <c:v>2.9317175482649134</c:v>
                </c:pt>
                <c:pt idx="94">
                  <c:v>3.6715324678047665</c:v>
                </c:pt>
                <c:pt idx="95">
                  <c:v>3.925239459467761</c:v>
                </c:pt>
                <c:pt idx="96">
                  <c:v>4.0580784089140565</c:v>
                </c:pt>
                <c:pt idx="97">
                  <c:v>4.58596788155792</c:v>
                </c:pt>
                <c:pt idx="98">
                  <c:v>4.0884518418370845</c:v>
                </c:pt>
                <c:pt idx="99">
                  <c:v>3.80638850288544</c:v>
                </c:pt>
                <c:pt idx="100">
                  <c:v>2.53338140143471</c:v>
                </c:pt>
                <c:pt idx="101">
                  <c:v>2.5913723850267587</c:v>
                </c:pt>
                <c:pt idx="102">
                  <c:v>3.013231496100218</c:v>
                </c:pt>
                <c:pt idx="103">
                  <c:v>4.033107169207867</c:v>
                </c:pt>
                <c:pt idx="104">
                  <c:v>4.495737839726516</c:v>
                </c:pt>
                <c:pt idx="105">
                  <c:v>5.050334264901139</c:v>
                </c:pt>
                <c:pt idx="106">
                  <c:v>5.5028998250186305</c:v>
                </c:pt>
                <c:pt idx="107">
                  <c:v>6.219024099234403</c:v>
                </c:pt>
                <c:pt idx="108">
                  <c:v>7.337833669751134</c:v>
                </c:pt>
                <c:pt idx="109">
                  <c:v>7.425015709205212</c:v>
                </c:pt>
                <c:pt idx="110">
                  <c:v>8.06278790350521</c:v>
                </c:pt>
                <c:pt idx="111">
                  <c:v>8.424224852242673</c:v>
                </c:pt>
                <c:pt idx="112">
                  <c:v>9.77553879005913</c:v>
                </c:pt>
                <c:pt idx="113">
                  <c:v>10.793392666088607</c:v>
                </c:pt>
                <c:pt idx="114">
                  <c:v>11.067694992877648</c:v>
                </c:pt>
                <c:pt idx="115">
                  <c:v>11.10104519479684</c:v>
                </c:pt>
                <c:pt idx="116">
                  <c:v>11.01825759785686</c:v>
                </c:pt>
                <c:pt idx="117">
                  <c:v>10.707657049866441</c:v>
                </c:pt>
                <c:pt idx="118">
                  <c:v>10.041359664239664</c:v>
                </c:pt>
                <c:pt idx="119">
                  <c:v>8.857065216842997</c:v>
                </c:pt>
                <c:pt idx="120">
                  <c:v>7.488958460082969</c:v>
                </c:pt>
                <c:pt idx="121">
                  <c:v>6.826865621786709</c:v>
                </c:pt>
                <c:pt idx="122">
                  <c:v>5.674607631483951</c:v>
                </c:pt>
              </c:numCache>
            </c:numRef>
          </c:val>
          <c:smooth val="0"/>
        </c:ser>
        <c:ser>
          <c:idx val="0"/>
          <c:order val="1"/>
          <c:tx>
            <c:v>North</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REGIONS!$D$12:$D$134</c:f>
              <c:numCache>
                <c:ptCount val="123"/>
                <c:pt idx="0">
                  <c:v>18.24040722252272</c:v>
                </c:pt>
                <c:pt idx="1">
                  <c:v>17.91877862667748</c:v>
                </c:pt>
                <c:pt idx="2">
                  <c:v>16.748115778013386</c:v>
                </c:pt>
                <c:pt idx="3">
                  <c:v>14.125841007109031</c:v>
                </c:pt>
                <c:pt idx="4">
                  <c:v>11.150102941351307</c:v>
                </c:pt>
                <c:pt idx="5">
                  <c:v>9.786646746431344</c:v>
                </c:pt>
                <c:pt idx="6">
                  <c:v>8.918446178639499</c:v>
                </c:pt>
                <c:pt idx="7">
                  <c:v>8.6275095715379</c:v>
                </c:pt>
                <c:pt idx="8">
                  <c:v>8.406642408510947</c:v>
                </c:pt>
                <c:pt idx="9">
                  <c:v>9.184472530691124</c:v>
                </c:pt>
                <c:pt idx="10">
                  <c:v>8.961630889212515</c:v>
                </c:pt>
                <c:pt idx="11">
                  <c:v>10.326821428471675</c:v>
                </c:pt>
                <c:pt idx="12">
                  <c:v>8.966537811653069</c:v>
                </c:pt>
                <c:pt idx="13">
                  <c:v>8.328308751341183</c:v>
                </c:pt>
                <c:pt idx="14">
                  <c:v>6.934222320023636</c:v>
                </c:pt>
                <c:pt idx="15">
                  <c:v>7.29727898512229</c:v>
                </c:pt>
                <c:pt idx="16">
                  <c:v>7.340579358597353</c:v>
                </c:pt>
                <c:pt idx="17">
                  <c:v>7.472705278454072</c:v>
                </c:pt>
                <c:pt idx="18">
                  <c:v>6.663267734564556</c:v>
                </c:pt>
                <c:pt idx="19">
                  <c:v>6.337363317252624</c:v>
                </c:pt>
                <c:pt idx="20">
                  <c:v>5.879320577952711</c:v>
                </c:pt>
                <c:pt idx="21">
                  <c:v>5.481514825403309</c:v>
                </c:pt>
                <c:pt idx="22">
                  <c:v>6.164162642338766</c:v>
                </c:pt>
                <c:pt idx="23">
                  <c:v>5.7791113752646055</c:v>
                </c:pt>
                <c:pt idx="24">
                  <c:v>6.566879446570709</c:v>
                </c:pt>
                <c:pt idx="25">
                  <c:v>6.069922802019249</c:v>
                </c:pt>
                <c:pt idx="26">
                  <c:v>6.445308639326825</c:v>
                </c:pt>
                <c:pt idx="27">
                  <c:v>5.840758955844279</c:v>
                </c:pt>
                <c:pt idx="28">
                  <c:v>5.869419539960347</c:v>
                </c:pt>
                <c:pt idx="29">
                  <c:v>5.626702817751948</c:v>
                </c:pt>
                <c:pt idx="30">
                  <c:v>5.776645941407438</c:v>
                </c:pt>
                <c:pt idx="31">
                  <c:v>5.429257724298637</c:v>
                </c:pt>
                <c:pt idx="32">
                  <c:v>4.844998118461746</c:v>
                </c:pt>
                <c:pt idx="33">
                  <c:v>4.536284735898931</c:v>
                </c:pt>
                <c:pt idx="34">
                  <c:v>4.332619560154782</c:v>
                </c:pt>
                <c:pt idx="35">
                  <c:v>3.4864048968417336</c:v>
                </c:pt>
                <c:pt idx="36">
                  <c:v>4.083457509176668</c:v>
                </c:pt>
                <c:pt idx="37">
                  <c:v>4.942349365268711</c:v>
                </c:pt>
                <c:pt idx="38">
                  <c:v>5.779868955537438</c:v>
                </c:pt>
                <c:pt idx="39">
                  <c:v>4.8569167764005385</c:v>
                </c:pt>
                <c:pt idx="40">
                  <c:v>3.779746177647951</c:v>
                </c:pt>
                <c:pt idx="41">
                  <c:v>2.03072068316294</c:v>
                </c:pt>
                <c:pt idx="42">
                  <c:v>-0.25422817419423893</c:v>
                </c:pt>
                <c:pt idx="43">
                  <c:v>-1.7863684807955593</c:v>
                </c:pt>
                <c:pt idx="44">
                  <c:v>-2.8260769088158213</c:v>
                </c:pt>
                <c:pt idx="45">
                  <c:v>-4.127919155441376</c:v>
                </c:pt>
                <c:pt idx="46">
                  <c:v>-6.41734329423231</c:v>
                </c:pt>
                <c:pt idx="47">
                  <c:v>-7.6065741480827285</c:v>
                </c:pt>
                <c:pt idx="48">
                  <c:v>-9.65417545278109</c:v>
                </c:pt>
                <c:pt idx="49">
                  <c:v>-10.881539132199322</c:v>
                </c:pt>
                <c:pt idx="50">
                  <c:v>-11.910591360162215</c:v>
                </c:pt>
                <c:pt idx="51">
                  <c:v>-10.888232427662274</c:v>
                </c:pt>
                <c:pt idx="52">
                  <c:v>-10.495693806407559</c:v>
                </c:pt>
                <c:pt idx="53">
                  <c:v>-9.174070308432661</c:v>
                </c:pt>
                <c:pt idx="54">
                  <c:v>-7.328069071013161</c:v>
                </c:pt>
                <c:pt idx="55">
                  <c:v>-4.766374968437717</c:v>
                </c:pt>
                <c:pt idx="56">
                  <c:v>-1.8462777391375198</c:v>
                </c:pt>
                <c:pt idx="57">
                  <c:v>0.8508023408865455</c:v>
                </c:pt>
                <c:pt idx="58">
                  <c:v>3.088239003711692</c:v>
                </c:pt>
                <c:pt idx="59">
                  <c:v>3.1673444941144595</c:v>
                </c:pt>
                <c:pt idx="60">
                  <c:v>5.0694073443436025</c:v>
                </c:pt>
                <c:pt idx="61">
                  <c:v>5.9377533845399455</c:v>
                </c:pt>
                <c:pt idx="62">
                  <c:v>7.528831373258839</c:v>
                </c:pt>
                <c:pt idx="63">
                  <c:v>5.944641587437189</c:v>
                </c:pt>
                <c:pt idx="64">
                  <c:v>5.66004234685326</c:v>
                </c:pt>
                <c:pt idx="65">
                  <c:v>4.86240411860679</c:v>
                </c:pt>
                <c:pt idx="66">
                  <c:v>5.396394575536775</c:v>
                </c:pt>
                <c:pt idx="67">
                  <c:v>3.71490594336224</c:v>
                </c:pt>
                <c:pt idx="68">
                  <c:v>2.372892025726145</c:v>
                </c:pt>
                <c:pt idx="69">
                  <c:v>0.16247409605630025</c:v>
                </c:pt>
                <c:pt idx="70">
                  <c:v>-1.369177290926089</c:v>
                </c:pt>
                <c:pt idx="71">
                  <c:v>-1.0021256718010534</c:v>
                </c:pt>
                <c:pt idx="72">
                  <c:v>-1.802943406227925</c:v>
                </c:pt>
                <c:pt idx="73">
                  <c:v>-1.2028111868710738</c:v>
                </c:pt>
                <c:pt idx="74">
                  <c:v>-2.839738283758763</c:v>
                </c:pt>
                <c:pt idx="75">
                  <c:v>-2.9618729757080615</c:v>
                </c:pt>
                <c:pt idx="76">
                  <c:v>-3.197353832774894</c:v>
                </c:pt>
                <c:pt idx="77">
                  <c:v>-4.050001683283071</c:v>
                </c:pt>
                <c:pt idx="78">
                  <c:v>-6.055695648700663</c:v>
                </c:pt>
                <c:pt idx="79">
                  <c:v>-6.630209435943399</c:v>
                </c:pt>
                <c:pt idx="80">
                  <c:v>-7.056013040933664</c:v>
                </c:pt>
                <c:pt idx="81">
                  <c:v>-5.949619001198656</c:v>
                </c:pt>
                <c:pt idx="82">
                  <c:v>-5.77610234953012</c:v>
                </c:pt>
                <c:pt idx="83">
                  <c:v>-5.25949788348872</c:v>
                </c:pt>
                <c:pt idx="84">
                  <c:v>-4.937679098644665</c:v>
                </c:pt>
                <c:pt idx="85">
                  <c:v>-4.317727860613246</c:v>
                </c:pt>
                <c:pt idx="86">
                  <c:v>-2.387365321758182</c:v>
                </c:pt>
                <c:pt idx="87">
                  <c:v>-1.4364406164126535</c:v>
                </c:pt>
                <c:pt idx="88">
                  <c:v>-1.5294120037162031</c:v>
                </c:pt>
                <c:pt idx="89">
                  <c:v>-0.7439636189481149</c:v>
                </c:pt>
                <c:pt idx="90">
                  <c:v>0.9890363485904601</c:v>
                </c:pt>
                <c:pt idx="91">
                  <c:v>2.3363206462078097</c:v>
                </c:pt>
                <c:pt idx="92">
                  <c:v>1.8821202055768111</c:v>
                </c:pt>
                <c:pt idx="93">
                  <c:v>1.7964294250234758</c:v>
                </c:pt>
                <c:pt idx="94">
                  <c:v>2.3521398647320666</c:v>
                </c:pt>
                <c:pt idx="95">
                  <c:v>1.9820316361813326</c:v>
                </c:pt>
                <c:pt idx="96">
                  <c:v>0.5942873040651193</c:v>
                </c:pt>
                <c:pt idx="97">
                  <c:v>-0.22427639005506705</c:v>
                </c:pt>
                <c:pt idx="98">
                  <c:v>-1.2921295629365517</c:v>
                </c:pt>
                <c:pt idx="99">
                  <c:v>-0.845364628405548</c:v>
                </c:pt>
                <c:pt idx="100">
                  <c:v>-1.0780198130295418</c:v>
                </c:pt>
                <c:pt idx="101">
                  <c:v>0.6240292775787566</c:v>
                </c:pt>
                <c:pt idx="102">
                  <c:v>1.3378203846118737</c:v>
                </c:pt>
                <c:pt idx="103">
                  <c:v>1.7323873023922687</c:v>
                </c:pt>
                <c:pt idx="104">
                  <c:v>1.4128144917747107</c:v>
                </c:pt>
                <c:pt idx="105">
                  <c:v>0.5829458982109941</c:v>
                </c:pt>
                <c:pt idx="106">
                  <c:v>0.45874887816003707</c:v>
                </c:pt>
                <c:pt idx="107">
                  <c:v>2.005729313412715</c:v>
                </c:pt>
                <c:pt idx="108">
                  <c:v>4.336207264748452</c:v>
                </c:pt>
                <c:pt idx="109">
                  <c:v>4.300164184282892</c:v>
                </c:pt>
                <c:pt idx="110">
                  <c:v>4.917715760523663</c:v>
                </c:pt>
                <c:pt idx="111">
                  <c:v>4.053800993585298</c:v>
                </c:pt>
                <c:pt idx="112">
                  <c:v>5.9202606539208205</c:v>
                </c:pt>
                <c:pt idx="113">
                  <c:v>4.369527314659621</c:v>
                </c:pt>
                <c:pt idx="114">
                  <c:v>3.750880394559289</c:v>
                </c:pt>
                <c:pt idx="115">
                  <c:v>3.336497649138593</c:v>
                </c:pt>
                <c:pt idx="116">
                  <c:v>3.081799873741616</c:v>
                </c:pt>
                <c:pt idx="117">
                  <c:v>3.8904048034992655</c:v>
                </c:pt>
                <c:pt idx="118">
                  <c:v>3.5371889004688057</c:v>
                </c:pt>
                <c:pt idx="119">
                  <c:v>3.51616741688035</c:v>
                </c:pt>
                <c:pt idx="120">
                  <c:v>2.0864022986828417</c:v>
                </c:pt>
                <c:pt idx="121">
                  <c:v>1.9957511929697347</c:v>
                </c:pt>
                <c:pt idx="122">
                  <c:v>1.630959195568522</c:v>
                </c:pt>
              </c:numCache>
            </c:numRef>
          </c:val>
          <c:smooth val="0"/>
        </c:ser>
        <c:ser>
          <c:idx val="1"/>
          <c:order val="2"/>
          <c:tx>
            <c:v>North West</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REGIONS!$G$12:$G$134</c:f>
              <c:numCache>
                <c:ptCount val="123"/>
                <c:pt idx="0">
                  <c:v>17.975242635381434</c:v>
                </c:pt>
                <c:pt idx="1">
                  <c:v>18.30088973031006</c:v>
                </c:pt>
                <c:pt idx="2">
                  <c:v>16.263452895861462</c:v>
                </c:pt>
                <c:pt idx="3">
                  <c:v>14.194549648860843</c:v>
                </c:pt>
                <c:pt idx="4">
                  <c:v>11.65243345793698</c:v>
                </c:pt>
                <c:pt idx="5">
                  <c:v>9.56113146920849</c:v>
                </c:pt>
                <c:pt idx="6">
                  <c:v>8.357933279332812</c:v>
                </c:pt>
                <c:pt idx="7">
                  <c:v>5.939890985415559</c:v>
                </c:pt>
                <c:pt idx="8">
                  <c:v>5.453959348731942</c:v>
                </c:pt>
                <c:pt idx="9">
                  <c:v>5.22072328010745</c:v>
                </c:pt>
                <c:pt idx="10">
                  <c:v>6.201842025191823</c:v>
                </c:pt>
                <c:pt idx="11">
                  <c:v>5.6475850837749135</c:v>
                </c:pt>
                <c:pt idx="12">
                  <c:v>5.988618190059313</c:v>
                </c:pt>
                <c:pt idx="13">
                  <c:v>4.863896458047805</c:v>
                </c:pt>
                <c:pt idx="14">
                  <c:v>6.716675654876241</c:v>
                </c:pt>
                <c:pt idx="15">
                  <c:v>6.7726680525853595</c:v>
                </c:pt>
                <c:pt idx="16">
                  <c:v>7.492038699271902</c:v>
                </c:pt>
                <c:pt idx="17">
                  <c:v>6.3567476186045155</c:v>
                </c:pt>
                <c:pt idx="18">
                  <c:v>6.071704816780894</c:v>
                </c:pt>
                <c:pt idx="19">
                  <c:v>6.863413261564361</c:v>
                </c:pt>
                <c:pt idx="20">
                  <c:v>7.255307611110524</c:v>
                </c:pt>
                <c:pt idx="21">
                  <c:v>7.920831329642851</c:v>
                </c:pt>
                <c:pt idx="22">
                  <c:v>7.470806919240687</c:v>
                </c:pt>
                <c:pt idx="23">
                  <c:v>8.003702806823568</c:v>
                </c:pt>
                <c:pt idx="24">
                  <c:v>7.323242110854352</c:v>
                </c:pt>
                <c:pt idx="25">
                  <c:v>8.392016536897344</c:v>
                </c:pt>
                <c:pt idx="26">
                  <c:v>7.317534604816871</c:v>
                </c:pt>
                <c:pt idx="27">
                  <c:v>7.766107746238788</c:v>
                </c:pt>
                <c:pt idx="28">
                  <c:v>7.016981582849297</c:v>
                </c:pt>
                <c:pt idx="29">
                  <c:v>7.402304511921116</c:v>
                </c:pt>
                <c:pt idx="30">
                  <c:v>7.084745036724698</c:v>
                </c:pt>
                <c:pt idx="31">
                  <c:v>6.643103880357131</c:v>
                </c:pt>
                <c:pt idx="32">
                  <c:v>7.01314871898748</c:v>
                </c:pt>
                <c:pt idx="33">
                  <c:v>6.015165498488614</c:v>
                </c:pt>
                <c:pt idx="34">
                  <c:v>5.79542431019928</c:v>
                </c:pt>
                <c:pt idx="35">
                  <c:v>4.365835023079171</c:v>
                </c:pt>
                <c:pt idx="36">
                  <c:v>4.175012508780455</c:v>
                </c:pt>
                <c:pt idx="37">
                  <c:v>2.8071712859997433</c:v>
                </c:pt>
                <c:pt idx="38">
                  <c:v>1.4661773532941709</c:v>
                </c:pt>
                <c:pt idx="39">
                  <c:v>0.5358683819131755</c:v>
                </c:pt>
                <c:pt idx="40">
                  <c:v>-0.5174563233566118</c:v>
                </c:pt>
                <c:pt idx="41">
                  <c:v>-0.9920657211898458</c:v>
                </c:pt>
                <c:pt idx="42">
                  <c:v>-2.212862269214753</c:v>
                </c:pt>
                <c:pt idx="43">
                  <c:v>-3.7236475496839887</c:v>
                </c:pt>
                <c:pt idx="44">
                  <c:v>-6.286931815563989</c:v>
                </c:pt>
                <c:pt idx="45">
                  <c:v>-8.529102450326874</c:v>
                </c:pt>
                <c:pt idx="46">
                  <c:v>-9.339213616532021</c:v>
                </c:pt>
                <c:pt idx="47">
                  <c:v>-9.902412496011763</c:v>
                </c:pt>
                <c:pt idx="48">
                  <c:v>-9.478323427886735</c:v>
                </c:pt>
                <c:pt idx="49">
                  <c:v>-10.735007686796877</c:v>
                </c:pt>
                <c:pt idx="50">
                  <c:v>-10.153313802246018</c:v>
                </c:pt>
                <c:pt idx="51">
                  <c:v>-10.703524845470085</c:v>
                </c:pt>
                <c:pt idx="52">
                  <c:v>-9.663665478079125</c:v>
                </c:pt>
                <c:pt idx="53">
                  <c:v>-9.397072468487195</c:v>
                </c:pt>
                <c:pt idx="54">
                  <c:v>-7.3370639044998995</c:v>
                </c:pt>
                <c:pt idx="55">
                  <c:v>-5.331238152196633</c:v>
                </c:pt>
                <c:pt idx="56">
                  <c:v>-2.62042620374055</c:v>
                </c:pt>
                <c:pt idx="57">
                  <c:v>0.2984559725835112</c:v>
                </c:pt>
                <c:pt idx="58">
                  <c:v>2.190192811490334</c:v>
                </c:pt>
                <c:pt idx="59">
                  <c:v>3.6447761814834507</c:v>
                </c:pt>
                <c:pt idx="60">
                  <c:v>3.4134029956756677</c:v>
                </c:pt>
                <c:pt idx="61">
                  <c:v>5.1870811790306135</c:v>
                </c:pt>
                <c:pt idx="62">
                  <c:v>5.8430552396076365</c:v>
                </c:pt>
                <c:pt idx="63">
                  <c:v>7.396248370759821</c:v>
                </c:pt>
                <c:pt idx="64">
                  <c:v>6.959423497052171</c:v>
                </c:pt>
                <c:pt idx="65">
                  <c:v>5.897336757618859</c:v>
                </c:pt>
                <c:pt idx="66">
                  <c:v>3.824575609659803</c:v>
                </c:pt>
                <c:pt idx="67">
                  <c:v>3.411718341093618</c:v>
                </c:pt>
                <c:pt idx="68">
                  <c:v>3.3101812366537615</c:v>
                </c:pt>
                <c:pt idx="69">
                  <c:v>2.2385404583047546</c:v>
                </c:pt>
                <c:pt idx="70">
                  <c:v>0.26181372732294506</c:v>
                </c:pt>
                <c:pt idx="71">
                  <c:v>-0.8555201310260117</c:v>
                </c:pt>
                <c:pt idx="72">
                  <c:v>-1.7395217732069312</c:v>
                </c:pt>
                <c:pt idx="73">
                  <c:v>-2.2920778385103233</c:v>
                </c:pt>
                <c:pt idx="74">
                  <c:v>-3.5337797956483</c:v>
                </c:pt>
                <c:pt idx="75">
                  <c:v>-4.536721223971824</c:v>
                </c:pt>
                <c:pt idx="76">
                  <c:v>-5.267813801161225</c:v>
                </c:pt>
                <c:pt idx="77">
                  <c:v>-3.7977197418777706</c:v>
                </c:pt>
                <c:pt idx="78">
                  <c:v>-2.15850500022961</c:v>
                </c:pt>
                <c:pt idx="79">
                  <c:v>-2.2590524747396046</c:v>
                </c:pt>
                <c:pt idx="80">
                  <c:v>-3.8491966787457272</c:v>
                </c:pt>
                <c:pt idx="81">
                  <c:v>-4.034131533712767</c:v>
                </c:pt>
                <c:pt idx="82">
                  <c:v>-3.430365531186908</c:v>
                </c:pt>
                <c:pt idx="83">
                  <c:v>-3.6606946844194113</c:v>
                </c:pt>
                <c:pt idx="84">
                  <c:v>-2.8370326138083044</c:v>
                </c:pt>
                <c:pt idx="85">
                  <c:v>-1.824101901688664</c:v>
                </c:pt>
                <c:pt idx="86">
                  <c:v>-0.7468742914652609</c:v>
                </c:pt>
                <c:pt idx="87">
                  <c:v>-1.0178871418688686</c:v>
                </c:pt>
                <c:pt idx="88">
                  <c:v>-0.35656387370083564</c:v>
                </c:pt>
                <c:pt idx="89">
                  <c:v>-0.1812295797365806</c:v>
                </c:pt>
                <c:pt idx="90">
                  <c:v>-1.5533845016098837</c:v>
                </c:pt>
                <c:pt idx="91">
                  <c:v>-1.2439206233464688</c:v>
                </c:pt>
                <c:pt idx="92">
                  <c:v>-1.319463666151023</c:v>
                </c:pt>
                <c:pt idx="93">
                  <c:v>-0.21501142464691725</c:v>
                </c:pt>
                <c:pt idx="94">
                  <c:v>-1.0599396672226788</c:v>
                </c:pt>
                <c:pt idx="95">
                  <c:v>0.00504656503110823</c:v>
                </c:pt>
                <c:pt idx="96">
                  <c:v>0.23640347592468913</c:v>
                </c:pt>
                <c:pt idx="97">
                  <c:v>0.665398244261155</c:v>
                </c:pt>
                <c:pt idx="98">
                  <c:v>0.3006683481958703</c:v>
                </c:pt>
                <c:pt idx="99">
                  <c:v>1.0303683407290265</c:v>
                </c:pt>
                <c:pt idx="100">
                  <c:v>0.9714347214729031</c:v>
                </c:pt>
                <c:pt idx="101">
                  <c:v>1.1942546972997405</c:v>
                </c:pt>
                <c:pt idx="102">
                  <c:v>2.0084070040064574</c:v>
                </c:pt>
                <c:pt idx="103">
                  <c:v>1.718226848387829</c:v>
                </c:pt>
                <c:pt idx="104">
                  <c:v>2.9529289861606145</c:v>
                </c:pt>
                <c:pt idx="105">
                  <c:v>2.418109404002024</c:v>
                </c:pt>
                <c:pt idx="106">
                  <c:v>3.5553745467109366</c:v>
                </c:pt>
                <c:pt idx="107">
                  <c:v>3.2670495338677767</c:v>
                </c:pt>
                <c:pt idx="108">
                  <c:v>3.784748862604644</c:v>
                </c:pt>
                <c:pt idx="109">
                  <c:v>2.78586230263997</c:v>
                </c:pt>
                <c:pt idx="110">
                  <c:v>3.822070329229007</c:v>
                </c:pt>
                <c:pt idx="111">
                  <c:v>3.7021614360230473</c:v>
                </c:pt>
                <c:pt idx="112">
                  <c:v>5.232857028826416</c:v>
                </c:pt>
                <c:pt idx="113">
                  <c:v>4.171401958212925</c:v>
                </c:pt>
                <c:pt idx="114">
                  <c:v>4.254888361838496</c:v>
                </c:pt>
                <c:pt idx="115">
                  <c:v>4.3406859314674335</c:v>
                </c:pt>
                <c:pt idx="116">
                  <c:v>4.584091747958084</c:v>
                </c:pt>
                <c:pt idx="117">
                  <c:v>4.908603098233073</c:v>
                </c:pt>
                <c:pt idx="118">
                  <c:v>4.531568345587829</c:v>
                </c:pt>
                <c:pt idx="119">
                  <c:v>4.658566158317342</c:v>
                </c:pt>
                <c:pt idx="120">
                  <c:v>4.108426691103546</c:v>
                </c:pt>
                <c:pt idx="121">
                  <c:v>4.1328561336497955</c:v>
                </c:pt>
                <c:pt idx="122">
                  <c:v>3.4914712748154386</c:v>
                </c:pt>
              </c:numCache>
            </c:numRef>
          </c:val>
          <c:smooth val="0"/>
        </c:ser>
        <c:ser>
          <c:idx val="2"/>
          <c:order val="3"/>
          <c:tx>
            <c:v>East Midlands</c:v>
          </c:tx>
          <c:spPr>
            <a:ln w="25400">
              <a:solidFill>
                <a:srgbClr val="5D12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REGIONS!$J$12:$J$134</c:f>
              <c:numCache>
                <c:ptCount val="123"/>
                <c:pt idx="0">
                  <c:v>14.977810169919863</c:v>
                </c:pt>
                <c:pt idx="1">
                  <c:v>13.432544961055413</c:v>
                </c:pt>
                <c:pt idx="2">
                  <c:v>11.531553869485904</c:v>
                </c:pt>
                <c:pt idx="3">
                  <c:v>9.690435555883937</c:v>
                </c:pt>
                <c:pt idx="4">
                  <c:v>8.322386136510701</c:v>
                </c:pt>
                <c:pt idx="5">
                  <c:v>6.828955537848174</c:v>
                </c:pt>
                <c:pt idx="6">
                  <c:v>5.750118303784134</c:v>
                </c:pt>
                <c:pt idx="7">
                  <c:v>4.463873021336411</c:v>
                </c:pt>
                <c:pt idx="8">
                  <c:v>3.8403707312960194</c:v>
                </c:pt>
                <c:pt idx="9">
                  <c:v>2.9048509686440838</c:v>
                </c:pt>
                <c:pt idx="10">
                  <c:v>2.6857277151924706</c:v>
                </c:pt>
                <c:pt idx="11">
                  <c:v>1.444419132798842</c:v>
                </c:pt>
                <c:pt idx="12">
                  <c:v>0.7140622413240436</c:v>
                </c:pt>
                <c:pt idx="13">
                  <c:v>1.112272913355028</c:v>
                </c:pt>
                <c:pt idx="14">
                  <c:v>2.9528471695891483</c:v>
                </c:pt>
                <c:pt idx="15">
                  <c:v>3.8982384129417227</c:v>
                </c:pt>
                <c:pt idx="16">
                  <c:v>3.8990632983328055</c:v>
                </c:pt>
                <c:pt idx="17">
                  <c:v>3.891749973655223</c:v>
                </c:pt>
                <c:pt idx="18">
                  <c:v>3.915885630288912</c:v>
                </c:pt>
                <c:pt idx="19">
                  <c:v>4.038669056822997</c:v>
                </c:pt>
                <c:pt idx="20">
                  <c:v>4.353020744397213</c:v>
                </c:pt>
                <c:pt idx="21">
                  <c:v>4.558514102127134</c:v>
                </c:pt>
                <c:pt idx="22">
                  <c:v>5.342836579489813</c:v>
                </c:pt>
                <c:pt idx="23">
                  <c:v>5.990574608924277</c:v>
                </c:pt>
                <c:pt idx="24">
                  <c:v>7.045092506587267</c:v>
                </c:pt>
                <c:pt idx="25">
                  <c:v>7.5457159019668865</c:v>
                </c:pt>
                <c:pt idx="26">
                  <c:v>6.913178394608536</c:v>
                </c:pt>
                <c:pt idx="27">
                  <c:v>6.8863802365726485</c:v>
                </c:pt>
                <c:pt idx="28">
                  <c:v>7.138065213555905</c:v>
                </c:pt>
                <c:pt idx="29">
                  <c:v>7.038036333234302</c:v>
                </c:pt>
                <c:pt idx="30">
                  <c:v>6.64815502761013</c:v>
                </c:pt>
                <c:pt idx="31">
                  <c:v>6.485222381918888</c:v>
                </c:pt>
                <c:pt idx="32">
                  <c:v>6.570934848366591</c:v>
                </c:pt>
                <c:pt idx="33">
                  <c:v>6.356432496144876</c:v>
                </c:pt>
                <c:pt idx="34">
                  <c:v>5.028899592487619</c:v>
                </c:pt>
                <c:pt idx="35">
                  <c:v>4.207173198608658</c:v>
                </c:pt>
                <c:pt idx="36">
                  <c:v>3.0066040578787607</c:v>
                </c:pt>
                <c:pt idx="37">
                  <c:v>2.5152642802077025</c:v>
                </c:pt>
                <c:pt idx="38">
                  <c:v>1.3321717800038186</c:v>
                </c:pt>
                <c:pt idx="39">
                  <c:v>0.5800805314957245</c:v>
                </c:pt>
                <c:pt idx="40">
                  <c:v>-1.331569537414353</c:v>
                </c:pt>
                <c:pt idx="41">
                  <c:v>-1.3838519917023433</c:v>
                </c:pt>
                <c:pt idx="42">
                  <c:v>-2.7142546612496545</c:v>
                </c:pt>
                <c:pt idx="43">
                  <c:v>-4.215686168578017</c:v>
                </c:pt>
                <c:pt idx="44">
                  <c:v>-7.18809082030252</c:v>
                </c:pt>
                <c:pt idx="45">
                  <c:v>-8.567118425087898</c:v>
                </c:pt>
                <c:pt idx="46">
                  <c:v>-9.40097384061039</c:v>
                </c:pt>
                <c:pt idx="47">
                  <c:v>-10.258434723698755</c:v>
                </c:pt>
                <c:pt idx="48">
                  <c:v>-11.17059549831096</c:v>
                </c:pt>
                <c:pt idx="49">
                  <c:v>-12.078390462367622</c:v>
                </c:pt>
                <c:pt idx="50">
                  <c:v>-11.636069710574148</c:v>
                </c:pt>
                <c:pt idx="51">
                  <c:v>-11.828167768541306</c:v>
                </c:pt>
                <c:pt idx="52">
                  <c:v>-10.882573321345063</c:v>
                </c:pt>
                <c:pt idx="53">
                  <c:v>-10.647404273815951</c:v>
                </c:pt>
                <c:pt idx="54">
                  <c:v>-8.383731837942562</c:v>
                </c:pt>
                <c:pt idx="55">
                  <c:v>-6.308907040684716</c:v>
                </c:pt>
                <c:pt idx="56">
                  <c:v>-3.465198962864875</c:v>
                </c:pt>
                <c:pt idx="57">
                  <c:v>-1.77020208931053</c:v>
                </c:pt>
                <c:pt idx="58">
                  <c:v>-0.09264374183945279</c:v>
                </c:pt>
                <c:pt idx="59">
                  <c:v>2.7583129658662813</c:v>
                </c:pt>
                <c:pt idx="60">
                  <c:v>5.823727880246338</c:v>
                </c:pt>
                <c:pt idx="61">
                  <c:v>7.054798225648383</c:v>
                </c:pt>
                <c:pt idx="62">
                  <c:v>6.225852748407348</c:v>
                </c:pt>
                <c:pt idx="63">
                  <c:v>6.322451123861967</c:v>
                </c:pt>
                <c:pt idx="64">
                  <c:v>6.975430115227169</c:v>
                </c:pt>
                <c:pt idx="65">
                  <c:v>7.075354332937735</c:v>
                </c:pt>
                <c:pt idx="66">
                  <c:v>5.129341900192813</c:v>
                </c:pt>
                <c:pt idx="67">
                  <c:v>4.286674786351966</c:v>
                </c:pt>
                <c:pt idx="68">
                  <c:v>3.2553306745567028</c:v>
                </c:pt>
                <c:pt idx="69">
                  <c:v>2.6736219145105906</c:v>
                </c:pt>
                <c:pt idx="70">
                  <c:v>1.5384903379730872</c:v>
                </c:pt>
                <c:pt idx="71">
                  <c:v>-0.3159041515044265</c:v>
                </c:pt>
                <c:pt idx="72">
                  <c:v>-2.1623021772016386</c:v>
                </c:pt>
                <c:pt idx="73">
                  <c:v>-2.854006125343872</c:v>
                </c:pt>
                <c:pt idx="74">
                  <c:v>-2.339033702831557</c:v>
                </c:pt>
                <c:pt idx="75">
                  <c:v>-2.347243693376342</c:v>
                </c:pt>
                <c:pt idx="76">
                  <c:v>-3.2866689343889277</c:v>
                </c:pt>
                <c:pt idx="77">
                  <c:v>-3.315419447277506</c:v>
                </c:pt>
                <c:pt idx="78">
                  <c:v>-2.4967756136836385</c:v>
                </c:pt>
                <c:pt idx="79">
                  <c:v>-2.0974025425994256</c:v>
                </c:pt>
                <c:pt idx="80">
                  <c:v>-2.1727387881153533</c:v>
                </c:pt>
                <c:pt idx="81">
                  <c:v>-2.2277928149837436</c:v>
                </c:pt>
                <c:pt idx="82">
                  <c:v>-1.3399753046708724</c:v>
                </c:pt>
                <c:pt idx="83">
                  <c:v>-1.0028311817785465</c:v>
                </c:pt>
                <c:pt idx="84">
                  <c:v>-0.6264115571052429</c:v>
                </c:pt>
                <c:pt idx="85">
                  <c:v>-0.052759327381096455</c:v>
                </c:pt>
                <c:pt idx="86">
                  <c:v>0.6043966151470386</c:v>
                </c:pt>
                <c:pt idx="87">
                  <c:v>1.1483522848837708</c:v>
                </c:pt>
                <c:pt idx="88">
                  <c:v>1.4475758179626723</c:v>
                </c:pt>
                <c:pt idx="89">
                  <c:v>1.112832050115415</c:v>
                </c:pt>
                <c:pt idx="90">
                  <c:v>0.39540532380175364</c:v>
                </c:pt>
                <c:pt idx="91">
                  <c:v>-0.4460475980361309</c:v>
                </c:pt>
                <c:pt idx="92">
                  <c:v>-0.031294820490074926</c:v>
                </c:pt>
                <c:pt idx="93">
                  <c:v>0.5947712480913339</c:v>
                </c:pt>
                <c:pt idx="94">
                  <c:v>0.6709790778041338</c:v>
                </c:pt>
                <c:pt idx="95">
                  <c:v>0.642942078935647</c:v>
                </c:pt>
                <c:pt idx="96">
                  <c:v>0.45622915789125784</c:v>
                </c:pt>
                <c:pt idx="97">
                  <c:v>1.0931871560012354</c:v>
                </c:pt>
                <c:pt idx="98">
                  <c:v>0.4499157550012427</c:v>
                </c:pt>
                <c:pt idx="99">
                  <c:v>0.4773116579618062</c:v>
                </c:pt>
                <c:pt idx="100">
                  <c:v>0.18734697608766737</c:v>
                </c:pt>
                <c:pt idx="101">
                  <c:v>0.8564711875153108</c:v>
                </c:pt>
                <c:pt idx="102">
                  <c:v>1.38889868159211</c:v>
                </c:pt>
                <c:pt idx="103">
                  <c:v>2.177232300514504</c:v>
                </c:pt>
                <c:pt idx="104">
                  <c:v>3.0795514156747714</c:v>
                </c:pt>
                <c:pt idx="105">
                  <c:v>2.8548453470756243</c:v>
                </c:pt>
                <c:pt idx="106">
                  <c:v>3.201304163734008</c:v>
                </c:pt>
                <c:pt idx="107">
                  <c:v>3.302131817991267</c:v>
                </c:pt>
                <c:pt idx="108">
                  <c:v>5.287399904251018</c:v>
                </c:pt>
                <c:pt idx="109">
                  <c:v>4.837166562396234</c:v>
                </c:pt>
                <c:pt idx="110">
                  <c:v>6.226609380755278</c:v>
                </c:pt>
                <c:pt idx="111">
                  <c:v>5.92760999865672</c:v>
                </c:pt>
                <c:pt idx="112">
                  <c:v>6.833185441718399</c:v>
                </c:pt>
                <c:pt idx="113">
                  <c:v>6.224303382340651</c:v>
                </c:pt>
                <c:pt idx="114">
                  <c:v>7.055679288383217</c:v>
                </c:pt>
                <c:pt idx="115">
                  <c:v>7.459937247666048</c:v>
                </c:pt>
                <c:pt idx="116">
                  <c:v>7.091747716174623</c:v>
                </c:pt>
                <c:pt idx="117">
                  <c:v>6.622331202885007</c:v>
                </c:pt>
                <c:pt idx="118">
                  <c:v>6.0212856919202835</c:v>
                </c:pt>
                <c:pt idx="119">
                  <c:v>6.073667035183149</c:v>
                </c:pt>
                <c:pt idx="120">
                  <c:v>4.58213491744462</c:v>
                </c:pt>
                <c:pt idx="121">
                  <c:v>4.58126679255642</c:v>
                </c:pt>
                <c:pt idx="122">
                  <c:v>4.328111204155334</c:v>
                </c:pt>
              </c:numCache>
            </c:numRef>
          </c:val>
          <c:smooth val="0"/>
        </c:ser>
        <c:ser>
          <c:idx val="3"/>
          <c:order val="4"/>
          <c:tx>
            <c:v>West Midlands</c:v>
          </c:tx>
          <c:spPr>
            <a:ln w="25400">
              <a:solidFill>
                <a:srgbClr val="57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REGIONS!$M$12:$M$134</c:f>
              <c:numCache>
                <c:ptCount val="123"/>
                <c:pt idx="0">
                  <c:v>12.732173704730585</c:v>
                </c:pt>
                <c:pt idx="1">
                  <c:v>12.308913411828868</c:v>
                </c:pt>
                <c:pt idx="2">
                  <c:v>10.141824699642072</c:v>
                </c:pt>
                <c:pt idx="3">
                  <c:v>9.911123009220375</c:v>
                </c:pt>
                <c:pt idx="4">
                  <c:v>8.572620320503162</c:v>
                </c:pt>
                <c:pt idx="5">
                  <c:v>8.181581880704144</c:v>
                </c:pt>
                <c:pt idx="6">
                  <c:v>5.371837725932792</c:v>
                </c:pt>
                <c:pt idx="7">
                  <c:v>3.2190265842420303</c:v>
                </c:pt>
                <c:pt idx="8">
                  <c:v>2.07292579603498</c:v>
                </c:pt>
                <c:pt idx="9">
                  <c:v>2.039545713260523</c:v>
                </c:pt>
                <c:pt idx="10">
                  <c:v>3.1194182111785125</c:v>
                </c:pt>
                <c:pt idx="11">
                  <c:v>3.1885220610583076</c:v>
                </c:pt>
                <c:pt idx="12">
                  <c:v>4.049829508484365</c:v>
                </c:pt>
                <c:pt idx="13">
                  <c:v>3.9630493586221007</c:v>
                </c:pt>
                <c:pt idx="14">
                  <c:v>4.9770584057184095</c:v>
                </c:pt>
                <c:pt idx="15">
                  <c:v>4.643642116846706</c:v>
                </c:pt>
                <c:pt idx="16">
                  <c:v>4.749020526287609</c:v>
                </c:pt>
                <c:pt idx="17">
                  <c:v>3.9199642443577147</c:v>
                </c:pt>
                <c:pt idx="18">
                  <c:v>4.778619407718622</c:v>
                </c:pt>
                <c:pt idx="19">
                  <c:v>5.829122211314328</c:v>
                </c:pt>
                <c:pt idx="20">
                  <c:v>6.832428991502695</c:v>
                </c:pt>
                <c:pt idx="21">
                  <c:v>6.526119186969325</c:v>
                </c:pt>
                <c:pt idx="22">
                  <c:v>6.143071932097527</c:v>
                </c:pt>
                <c:pt idx="23">
                  <c:v>6.269411163137633</c:v>
                </c:pt>
                <c:pt idx="24">
                  <c:v>6.410666976422448</c:v>
                </c:pt>
                <c:pt idx="25">
                  <c:v>5.829184889642264</c:v>
                </c:pt>
                <c:pt idx="26">
                  <c:v>5.719511210490879</c:v>
                </c:pt>
                <c:pt idx="27">
                  <c:v>5.547606963673445</c:v>
                </c:pt>
                <c:pt idx="28">
                  <c:v>5.7291229133661545</c:v>
                </c:pt>
                <c:pt idx="29">
                  <c:v>5.452503810932299</c:v>
                </c:pt>
                <c:pt idx="30">
                  <c:v>5.03627618352418</c:v>
                </c:pt>
                <c:pt idx="31">
                  <c:v>5.294198385891889</c:v>
                </c:pt>
                <c:pt idx="32">
                  <c:v>5.457866571906479</c:v>
                </c:pt>
                <c:pt idx="33">
                  <c:v>5.28494883185553</c:v>
                </c:pt>
                <c:pt idx="34">
                  <c:v>4.699568679322013</c:v>
                </c:pt>
                <c:pt idx="35">
                  <c:v>3.2926035099583686</c:v>
                </c:pt>
                <c:pt idx="36">
                  <c:v>2.3781517581582534</c:v>
                </c:pt>
                <c:pt idx="37">
                  <c:v>2.449215190986351</c:v>
                </c:pt>
                <c:pt idx="38">
                  <c:v>2.5695558557113856</c:v>
                </c:pt>
                <c:pt idx="39">
                  <c:v>2.2368685274452957</c:v>
                </c:pt>
                <c:pt idx="40">
                  <c:v>0.9483070138383738</c:v>
                </c:pt>
                <c:pt idx="41">
                  <c:v>-0.4782526285920028</c:v>
                </c:pt>
                <c:pt idx="42">
                  <c:v>-1.5021852587010898</c:v>
                </c:pt>
                <c:pt idx="43">
                  <c:v>-3.5122804063683475</c:v>
                </c:pt>
                <c:pt idx="44">
                  <c:v>-5.651593567830432</c:v>
                </c:pt>
                <c:pt idx="45">
                  <c:v>-7.463468716237529</c:v>
                </c:pt>
                <c:pt idx="46">
                  <c:v>-8.906967710310525</c:v>
                </c:pt>
                <c:pt idx="47">
                  <c:v>-9.40144616996183</c:v>
                </c:pt>
                <c:pt idx="48">
                  <c:v>-10.05236198712393</c:v>
                </c:pt>
                <c:pt idx="49">
                  <c:v>-10.827877013687967</c:v>
                </c:pt>
                <c:pt idx="50">
                  <c:v>-12.419848537512962</c:v>
                </c:pt>
                <c:pt idx="51">
                  <c:v>-12.787160652405305</c:v>
                </c:pt>
                <c:pt idx="52">
                  <c:v>-11.99866629433673</c:v>
                </c:pt>
                <c:pt idx="53">
                  <c:v>-9.139343996223772</c:v>
                </c:pt>
                <c:pt idx="54">
                  <c:v>-7.526737038245329</c:v>
                </c:pt>
                <c:pt idx="55">
                  <c:v>-5.196267467928664</c:v>
                </c:pt>
                <c:pt idx="56">
                  <c:v>-3.8130917704495317</c:v>
                </c:pt>
                <c:pt idx="57">
                  <c:v>-2.1154830272417513</c:v>
                </c:pt>
                <c:pt idx="58">
                  <c:v>-0.7307225270466375</c:v>
                </c:pt>
                <c:pt idx="59">
                  <c:v>2.9441678824880597</c:v>
                </c:pt>
                <c:pt idx="60">
                  <c:v>6.212606934263846</c:v>
                </c:pt>
                <c:pt idx="61">
                  <c:v>8.464270239419164</c:v>
                </c:pt>
                <c:pt idx="62">
                  <c:v>8.339660525989046</c:v>
                </c:pt>
                <c:pt idx="63">
                  <c:v>7.726645262465425</c:v>
                </c:pt>
                <c:pt idx="64">
                  <c:v>7.2278571237049505</c:v>
                </c:pt>
                <c:pt idx="65">
                  <c:v>5.919379563071004</c:v>
                </c:pt>
                <c:pt idx="66">
                  <c:v>5.277832468468574</c:v>
                </c:pt>
                <c:pt idx="67">
                  <c:v>4.955772755512712</c:v>
                </c:pt>
                <c:pt idx="68">
                  <c:v>5.017800307927757</c:v>
                </c:pt>
                <c:pt idx="69">
                  <c:v>4.698823894439826</c:v>
                </c:pt>
                <c:pt idx="70">
                  <c:v>4.002391761686937</c:v>
                </c:pt>
                <c:pt idx="71">
                  <c:v>0.9016773628067511</c:v>
                </c:pt>
                <c:pt idx="72">
                  <c:v>-1.672371811249235</c:v>
                </c:pt>
                <c:pt idx="73">
                  <c:v>-3.769108817393132</c:v>
                </c:pt>
                <c:pt idx="74">
                  <c:v>-2.5576307526407334</c:v>
                </c:pt>
                <c:pt idx="75">
                  <c:v>-1.959181576588449</c:v>
                </c:pt>
                <c:pt idx="76">
                  <c:v>-1.6279867529869136</c:v>
                </c:pt>
                <c:pt idx="77">
                  <c:v>-3.4575131324868806</c:v>
                </c:pt>
                <c:pt idx="78">
                  <c:v>-3.7481247078471824</c:v>
                </c:pt>
                <c:pt idx="79">
                  <c:v>-4.0842317100991465</c:v>
                </c:pt>
                <c:pt idx="80">
                  <c:v>-4.144459672707484</c:v>
                </c:pt>
                <c:pt idx="81">
                  <c:v>-3.420622284629289</c:v>
                </c:pt>
                <c:pt idx="82">
                  <c:v>-3.241846605470741</c:v>
                </c:pt>
                <c:pt idx="83">
                  <c:v>-1.8839439607671977</c:v>
                </c:pt>
                <c:pt idx="84">
                  <c:v>-1.5794990981848827</c:v>
                </c:pt>
                <c:pt idx="85">
                  <c:v>-0.8000415097422433</c:v>
                </c:pt>
                <c:pt idx="86">
                  <c:v>-0.9925414260878398</c:v>
                </c:pt>
                <c:pt idx="87">
                  <c:v>-1.3087182223998326</c:v>
                </c:pt>
                <c:pt idx="88">
                  <c:v>-0.8562920359250086</c:v>
                </c:pt>
                <c:pt idx="89">
                  <c:v>0.3076869981171342</c:v>
                </c:pt>
                <c:pt idx="90">
                  <c:v>0.7717561861850584</c:v>
                </c:pt>
                <c:pt idx="91">
                  <c:v>-0.11417412428198759</c:v>
                </c:pt>
                <c:pt idx="92">
                  <c:v>-0.0645526832705059</c:v>
                </c:pt>
                <c:pt idx="93">
                  <c:v>-0.4144318038994186</c:v>
                </c:pt>
                <c:pt idx="94">
                  <c:v>0.43291173993951304</c:v>
                </c:pt>
                <c:pt idx="95">
                  <c:v>0.0962504845258394</c:v>
                </c:pt>
                <c:pt idx="96">
                  <c:v>0.5006488008843633</c:v>
                </c:pt>
                <c:pt idx="97">
                  <c:v>1.295906354212633</c:v>
                </c:pt>
                <c:pt idx="98">
                  <c:v>1.3178984995728058</c:v>
                </c:pt>
                <c:pt idx="99">
                  <c:v>1.7475617347723897</c:v>
                </c:pt>
                <c:pt idx="100">
                  <c:v>0.7129647751045383</c:v>
                </c:pt>
                <c:pt idx="101">
                  <c:v>1.5153724473356789</c:v>
                </c:pt>
                <c:pt idx="102">
                  <c:v>1.9359005570244108</c:v>
                </c:pt>
                <c:pt idx="103">
                  <c:v>2.960346889671328</c:v>
                </c:pt>
                <c:pt idx="104">
                  <c:v>3.3697180815864414</c:v>
                </c:pt>
                <c:pt idx="105">
                  <c:v>3.6365687256750334</c:v>
                </c:pt>
                <c:pt idx="106">
                  <c:v>4.0637543096713244</c:v>
                </c:pt>
                <c:pt idx="107">
                  <c:v>4.326151923412397</c:v>
                </c:pt>
                <c:pt idx="108">
                  <c:v>4.355562216899344</c:v>
                </c:pt>
                <c:pt idx="109">
                  <c:v>4.247244759954967</c:v>
                </c:pt>
                <c:pt idx="110">
                  <c:v>5.0845618619697035</c:v>
                </c:pt>
                <c:pt idx="111">
                  <c:v>5.561076058714406</c:v>
                </c:pt>
                <c:pt idx="112">
                  <c:v>6.452377951685364</c:v>
                </c:pt>
                <c:pt idx="113">
                  <c:v>5.799296590251174</c:v>
                </c:pt>
                <c:pt idx="114">
                  <c:v>6.520749050656278</c:v>
                </c:pt>
                <c:pt idx="115">
                  <c:v>6.527928776157083</c:v>
                </c:pt>
                <c:pt idx="116">
                  <c:v>6.278744671525629</c:v>
                </c:pt>
                <c:pt idx="117">
                  <c:v>6.403160034786197</c:v>
                </c:pt>
                <c:pt idx="118">
                  <c:v>6.125373215909718</c:v>
                </c:pt>
                <c:pt idx="119">
                  <c:v>5.537958028028967</c:v>
                </c:pt>
                <c:pt idx="120">
                  <c:v>5.102785986672245</c:v>
                </c:pt>
                <c:pt idx="121">
                  <c:v>4.4895508067511685</c:v>
                </c:pt>
                <c:pt idx="122">
                  <c:v>4.486298290483987</c:v>
                </c:pt>
              </c:numCache>
            </c:numRef>
          </c:val>
          <c:smooth val="0"/>
        </c:ser>
        <c:ser>
          <c:idx val="4"/>
          <c:order val="5"/>
          <c:tx>
            <c:v>Wales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REGIONS!$P$12:$P$134</c:f>
              <c:numCache>
                <c:ptCount val="123"/>
                <c:pt idx="0">
                  <c:v>19.78264722221914</c:v>
                </c:pt>
                <c:pt idx="1">
                  <c:v>18.605655023411444</c:v>
                </c:pt>
                <c:pt idx="2">
                  <c:v>15.829082380324195</c:v>
                </c:pt>
                <c:pt idx="3">
                  <c:v>15.380596392639163</c:v>
                </c:pt>
                <c:pt idx="4">
                  <c:v>13.082887492965042</c:v>
                </c:pt>
                <c:pt idx="5">
                  <c:v>11.710855629676004</c:v>
                </c:pt>
                <c:pt idx="6">
                  <c:v>9.562656964334337</c:v>
                </c:pt>
                <c:pt idx="7">
                  <c:v>9.115365297653355</c:v>
                </c:pt>
                <c:pt idx="8">
                  <c:v>7.899457641069802</c:v>
                </c:pt>
                <c:pt idx="9">
                  <c:v>7.453782479100909</c:v>
                </c:pt>
                <c:pt idx="10">
                  <c:v>6.698266670238027</c:v>
                </c:pt>
                <c:pt idx="11">
                  <c:v>6.486109737163034</c:v>
                </c:pt>
                <c:pt idx="12">
                  <c:v>6.211501830797218</c:v>
                </c:pt>
                <c:pt idx="13">
                  <c:v>6.781108752860305</c:v>
                </c:pt>
                <c:pt idx="14">
                  <c:v>7.819568047230035</c:v>
                </c:pt>
                <c:pt idx="15">
                  <c:v>6.787311127783099</c:v>
                </c:pt>
                <c:pt idx="16">
                  <c:v>6.611332767900294</c:v>
                </c:pt>
                <c:pt idx="17">
                  <c:v>6.026455365507559</c:v>
                </c:pt>
                <c:pt idx="18">
                  <c:v>6.033643121550753</c:v>
                </c:pt>
                <c:pt idx="19">
                  <c:v>5.3267441017445805</c:v>
                </c:pt>
                <c:pt idx="20">
                  <c:v>5.364545142081695</c:v>
                </c:pt>
                <c:pt idx="21">
                  <c:v>6.239791778781978</c:v>
                </c:pt>
                <c:pt idx="22">
                  <c:v>7.173954341781567</c:v>
                </c:pt>
                <c:pt idx="23">
                  <c:v>6.790043404348765</c:v>
                </c:pt>
                <c:pt idx="24">
                  <c:v>7.403314494724427</c:v>
                </c:pt>
                <c:pt idx="25">
                  <c:v>6.703706738702934</c:v>
                </c:pt>
                <c:pt idx="26">
                  <c:v>6.486848985004428</c:v>
                </c:pt>
                <c:pt idx="27">
                  <c:v>6.4808812852065785</c:v>
                </c:pt>
                <c:pt idx="28">
                  <c:v>6.416292552502938</c:v>
                </c:pt>
                <c:pt idx="29">
                  <c:v>6.713687693427332</c:v>
                </c:pt>
                <c:pt idx="30">
                  <c:v>6.637854773617448</c:v>
                </c:pt>
                <c:pt idx="31">
                  <c:v>7.260034865094795</c:v>
                </c:pt>
                <c:pt idx="32">
                  <c:v>7.19237561329787</c:v>
                </c:pt>
                <c:pt idx="33">
                  <c:v>6.02291357748463</c:v>
                </c:pt>
                <c:pt idx="34">
                  <c:v>4.585357412526861</c:v>
                </c:pt>
                <c:pt idx="35">
                  <c:v>3.881996521651814</c:v>
                </c:pt>
                <c:pt idx="36">
                  <c:v>2.422907325558981</c:v>
                </c:pt>
                <c:pt idx="37">
                  <c:v>1.5517242423725577</c:v>
                </c:pt>
                <c:pt idx="38">
                  <c:v>0.9954212601157337</c:v>
                </c:pt>
                <c:pt idx="39">
                  <c:v>0.9960932859280831</c:v>
                </c:pt>
                <c:pt idx="40">
                  <c:v>-0.24548912687895097</c:v>
                </c:pt>
                <c:pt idx="41">
                  <c:v>-1.7774989980073599</c:v>
                </c:pt>
                <c:pt idx="42">
                  <c:v>-3.4647869430934577</c:v>
                </c:pt>
                <c:pt idx="43">
                  <c:v>-4.40464290352503</c:v>
                </c:pt>
                <c:pt idx="44">
                  <c:v>-6.106457364625669</c:v>
                </c:pt>
                <c:pt idx="45">
                  <c:v>-8.136154040520665</c:v>
                </c:pt>
                <c:pt idx="46">
                  <c:v>-9.432424760369273</c:v>
                </c:pt>
                <c:pt idx="47">
                  <c:v>-9.964175857203273</c:v>
                </c:pt>
                <c:pt idx="48">
                  <c:v>-8.421056934662602</c:v>
                </c:pt>
                <c:pt idx="49">
                  <c:v>-8.733447133523114</c:v>
                </c:pt>
                <c:pt idx="50">
                  <c:v>-9.183868716923442</c:v>
                </c:pt>
                <c:pt idx="51">
                  <c:v>-10.518814487287003</c:v>
                </c:pt>
                <c:pt idx="52">
                  <c:v>-9.829471924610544</c:v>
                </c:pt>
                <c:pt idx="53">
                  <c:v>-8.977732382235757</c:v>
                </c:pt>
                <c:pt idx="54">
                  <c:v>-7.766387495386368</c:v>
                </c:pt>
                <c:pt idx="55">
                  <c:v>-6.314555670495608</c:v>
                </c:pt>
                <c:pt idx="56">
                  <c:v>-4.237063279124982</c:v>
                </c:pt>
                <c:pt idx="57">
                  <c:v>-1.0186348871912543</c:v>
                </c:pt>
                <c:pt idx="58">
                  <c:v>1.0516606227703278</c:v>
                </c:pt>
                <c:pt idx="59">
                  <c:v>3.118741785390071</c:v>
                </c:pt>
                <c:pt idx="60">
                  <c:v>2.315988460821927</c:v>
                </c:pt>
                <c:pt idx="61">
                  <c:v>3.66694569335138</c:v>
                </c:pt>
                <c:pt idx="62">
                  <c:v>3.5310981506925003</c:v>
                </c:pt>
                <c:pt idx="63">
                  <c:v>4.910259164626481</c:v>
                </c:pt>
                <c:pt idx="64">
                  <c:v>5.373417742751926</c:v>
                </c:pt>
                <c:pt idx="65">
                  <c:v>5.587102065474042</c:v>
                </c:pt>
                <c:pt idx="66">
                  <c:v>5.101254057501208</c:v>
                </c:pt>
                <c:pt idx="67">
                  <c:v>3.623963746324847</c:v>
                </c:pt>
                <c:pt idx="68">
                  <c:v>2.689653598448018</c:v>
                </c:pt>
                <c:pt idx="69">
                  <c:v>0.2122579584168136</c:v>
                </c:pt>
                <c:pt idx="70">
                  <c:v>-1.1331498865458087</c:v>
                </c:pt>
                <c:pt idx="71">
                  <c:v>-3.0790580185849166</c:v>
                </c:pt>
                <c:pt idx="72">
                  <c:v>-2.7212859145900126</c:v>
                </c:pt>
                <c:pt idx="73">
                  <c:v>-2.9673479797038738</c:v>
                </c:pt>
                <c:pt idx="74">
                  <c:v>-2.3267101318657524</c:v>
                </c:pt>
                <c:pt idx="75">
                  <c:v>-3.1997832489798554</c:v>
                </c:pt>
                <c:pt idx="76">
                  <c:v>-4.056349148001615</c:v>
                </c:pt>
                <c:pt idx="77">
                  <c:v>-4.103955246737684</c:v>
                </c:pt>
                <c:pt idx="78">
                  <c:v>-3.367843200019948</c:v>
                </c:pt>
                <c:pt idx="79">
                  <c:v>-2.4701374755613443</c:v>
                </c:pt>
                <c:pt idx="80">
                  <c:v>-2.3291200328859247</c:v>
                </c:pt>
                <c:pt idx="81">
                  <c:v>0.05121954359705683</c:v>
                </c:pt>
                <c:pt idx="82">
                  <c:v>0.8817778701031784</c:v>
                </c:pt>
                <c:pt idx="83">
                  <c:v>1.1126583121790645</c:v>
                </c:pt>
                <c:pt idx="84">
                  <c:v>-0.11734182291405659</c:v>
                </c:pt>
                <c:pt idx="85">
                  <c:v>-0.48638791567694284</c:v>
                </c:pt>
                <c:pt idx="86">
                  <c:v>0.34248500065574206</c:v>
                </c:pt>
                <c:pt idx="87">
                  <c:v>1.9552636054740162</c:v>
                </c:pt>
                <c:pt idx="88">
                  <c:v>2.8213578031940756</c:v>
                </c:pt>
                <c:pt idx="89">
                  <c:v>2.257256418199887</c:v>
                </c:pt>
                <c:pt idx="90">
                  <c:v>1.2084935246038526</c:v>
                </c:pt>
                <c:pt idx="91">
                  <c:v>-0.36767797503404154</c:v>
                </c:pt>
                <c:pt idx="92">
                  <c:v>-0.08464594312719953</c:v>
                </c:pt>
                <c:pt idx="93">
                  <c:v>-1.6108170398148332</c:v>
                </c:pt>
                <c:pt idx="94">
                  <c:v>-1.3053456749857304</c:v>
                </c:pt>
                <c:pt idx="95">
                  <c:v>-0.8580240626349678</c:v>
                </c:pt>
                <c:pt idx="96">
                  <c:v>-0.26522119124770427</c:v>
                </c:pt>
                <c:pt idx="97">
                  <c:v>0.9312577562461826</c:v>
                </c:pt>
                <c:pt idx="98">
                  <c:v>-0.1602331147730638</c:v>
                </c:pt>
                <c:pt idx="99">
                  <c:v>-0.5220150490121398</c:v>
                </c:pt>
                <c:pt idx="100">
                  <c:v>-0.9950878644157797</c:v>
                </c:pt>
                <c:pt idx="101">
                  <c:v>-1.1201234758894714</c:v>
                </c:pt>
                <c:pt idx="102">
                  <c:v>-0.33978554290582963</c:v>
                </c:pt>
                <c:pt idx="103">
                  <c:v>0.7420661630285252</c:v>
                </c:pt>
                <c:pt idx="104">
                  <c:v>1.6341065213309633</c:v>
                </c:pt>
                <c:pt idx="105">
                  <c:v>2.2305048667741687</c:v>
                </c:pt>
                <c:pt idx="106">
                  <c:v>2.082359097349979</c:v>
                </c:pt>
                <c:pt idx="107">
                  <c:v>2.7449112616910725</c:v>
                </c:pt>
                <c:pt idx="108">
                  <c:v>3.743654521985178</c:v>
                </c:pt>
                <c:pt idx="109">
                  <c:v>3.3800277847531106</c:v>
                </c:pt>
                <c:pt idx="110">
                  <c:v>3.7927345192367454</c:v>
                </c:pt>
                <c:pt idx="111">
                  <c:v>3.7639568414561353</c:v>
                </c:pt>
                <c:pt idx="112">
                  <c:v>3.892559007236102</c:v>
                </c:pt>
                <c:pt idx="113">
                  <c:v>5.308087480958633</c:v>
                </c:pt>
                <c:pt idx="114">
                  <c:v>4.95891488008391</c:v>
                </c:pt>
                <c:pt idx="115">
                  <c:v>5.729518217667675</c:v>
                </c:pt>
                <c:pt idx="116">
                  <c:v>4.600808023050092</c:v>
                </c:pt>
                <c:pt idx="117">
                  <c:v>4.637262211092946</c:v>
                </c:pt>
                <c:pt idx="118">
                  <c:v>4.3482975772077594</c:v>
                </c:pt>
                <c:pt idx="119">
                  <c:v>3.90141433254756</c:v>
                </c:pt>
                <c:pt idx="120">
                  <c:v>3.3735912704333515</c:v>
                </c:pt>
                <c:pt idx="121">
                  <c:v>2.7880620332880994</c:v>
                </c:pt>
                <c:pt idx="122">
                  <c:v>2.912215726021188</c:v>
                </c:pt>
              </c:numCache>
            </c:numRef>
          </c:val>
          <c:smooth val="0"/>
        </c:ser>
        <c:ser>
          <c:idx val="5"/>
          <c:order val="6"/>
          <c:tx>
            <c:v>Yorks &amp; Humber</c:v>
          </c:tx>
          <c:spPr>
            <a:ln w="25400">
              <a:solidFill>
                <a:srgbClr val="FF63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REGIONS!$S$12:$S$134</c:f>
              <c:numCache>
                <c:ptCount val="123"/>
                <c:pt idx="0">
                  <c:v>19.340265569112574</c:v>
                </c:pt>
                <c:pt idx="1">
                  <c:v>17.799781462078016</c:v>
                </c:pt>
                <c:pt idx="2">
                  <c:v>15.229578893571372</c:v>
                </c:pt>
                <c:pt idx="3">
                  <c:v>12.389521938974426</c:v>
                </c:pt>
                <c:pt idx="4">
                  <c:v>10.397256715312793</c:v>
                </c:pt>
                <c:pt idx="5">
                  <c:v>9.75763860660588</c:v>
                </c:pt>
                <c:pt idx="6">
                  <c:v>8.141477706186521</c:v>
                </c:pt>
                <c:pt idx="7">
                  <c:v>6.6175201181504235</c:v>
                </c:pt>
                <c:pt idx="8">
                  <c:v>5.963725543319541</c:v>
                </c:pt>
                <c:pt idx="9">
                  <c:v>5.75984068563767</c:v>
                </c:pt>
                <c:pt idx="10">
                  <c:v>5.745069666861696</c:v>
                </c:pt>
                <c:pt idx="11">
                  <c:v>6.216121842513417</c:v>
                </c:pt>
                <c:pt idx="12">
                  <c:v>6.062660113440145</c:v>
                </c:pt>
                <c:pt idx="13">
                  <c:v>6.282169663187247</c:v>
                </c:pt>
                <c:pt idx="14">
                  <c:v>6.729528232856467</c:v>
                </c:pt>
                <c:pt idx="15">
                  <c:v>7.082308801538289</c:v>
                </c:pt>
                <c:pt idx="16">
                  <c:v>7.4309675457156885</c:v>
                </c:pt>
                <c:pt idx="17">
                  <c:v>6.558434056325197</c:v>
                </c:pt>
                <c:pt idx="18">
                  <c:v>6.5685397155874625</c:v>
                </c:pt>
                <c:pt idx="19">
                  <c:v>6.542111314848654</c:v>
                </c:pt>
                <c:pt idx="20">
                  <c:v>6.633265044748924</c:v>
                </c:pt>
                <c:pt idx="21">
                  <c:v>7.455097308420662</c:v>
                </c:pt>
                <c:pt idx="22">
                  <c:v>7.731354536719138</c:v>
                </c:pt>
                <c:pt idx="23">
                  <c:v>7.792725221289572</c:v>
                </c:pt>
                <c:pt idx="24">
                  <c:v>6.814855512450137</c:v>
                </c:pt>
                <c:pt idx="25">
                  <c:v>6.482894099550251</c:v>
                </c:pt>
                <c:pt idx="26">
                  <c:v>5.8746338102907885</c:v>
                </c:pt>
                <c:pt idx="27">
                  <c:v>6.784973104461784</c:v>
                </c:pt>
                <c:pt idx="28">
                  <c:v>7.026034625131544</c:v>
                </c:pt>
                <c:pt idx="29">
                  <c:v>7.606859195964759</c:v>
                </c:pt>
                <c:pt idx="30">
                  <c:v>6.708431920505674</c:v>
                </c:pt>
                <c:pt idx="31">
                  <c:v>6.9922403343318535</c:v>
                </c:pt>
                <c:pt idx="32">
                  <c:v>6.949313586350996</c:v>
                </c:pt>
                <c:pt idx="33">
                  <c:v>6.803046938528027</c:v>
                </c:pt>
                <c:pt idx="34">
                  <c:v>6.101140522425339</c:v>
                </c:pt>
                <c:pt idx="35">
                  <c:v>5.426849867902135</c:v>
                </c:pt>
                <c:pt idx="36">
                  <c:v>5.090369507326727</c:v>
                </c:pt>
                <c:pt idx="37">
                  <c:v>4.2045379826769675</c:v>
                </c:pt>
                <c:pt idx="38">
                  <c:v>4.232934581981084</c:v>
                </c:pt>
                <c:pt idx="39">
                  <c:v>2.959715955708404</c:v>
                </c:pt>
                <c:pt idx="40">
                  <c:v>1.6679394075500085</c:v>
                </c:pt>
                <c:pt idx="41">
                  <c:v>-0.16896911453810048</c:v>
                </c:pt>
                <c:pt idx="42">
                  <c:v>-1.435305747622067</c:v>
                </c:pt>
                <c:pt idx="43">
                  <c:v>-3.3199140925885615</c:v>
                </c:pt>
                <c:pt idx="44">
                  <c:v>-5.6063475511255945</c:v>
                </c:pt>
                <c:pt idx="45">
                  <c:v>-7.7568759456083995</c:v>
                </c:pt>
                <c:pt idx="46">
                  <c:v>-9.267587822822719</c:v>
                </c:pt>
                <c:pt idx="47">
                  <c:v>-10.105150191084306</c:v>
                </c:pt>
                <c:pt idx="48">
                  <c:v>-10.68073130719928</c:v>
                </c:pt>
                <c:pt idx="49">
                  <c:v>-11.099038684040323</c:v>
                </c:pt>
                <c:pt idx="50">
                  <c:v>-12.135036089472322</c:v>
                </c:pt>
                <c:pt idx="51">
                  <c:v>-12.759717455060937</c:v>
                </c:pt>
                <c:pt idx="52">
                  <c:v>-12.104731807570005</c:v>
                </c:pt>
                <c:pt idx="53">
                  <c:v>-10.329356873042116</c:v>
                </c:pt>
                <c:pt idx="54">
                  <c:v>-7.5381009703440895</c:v>
                </c:pt>
                <c:pt idx="55">
                  <c:v>-5.064126086669134</c:v>
                </c:pt>
                <c:pt idx="56">
                  <c:v>-2.3542064791164563</c:v>
                </c:pt>
                <c:pt idx="57">
                  <c:v>-0.05554241043058994</c:v>
                </c:pt>
                <c:pt idx="58">
                  <c:v>2.0955395842319717</c:v>
                </c:pt>
                <c:pt idx="59">
                  <c:v>4.6020017031887335</c:v>
                </c:pt>
                <c:pt idx="60">
                  <c:v>6.182993144522754</c:v>
                </c:pt>
                <c:pt idx="61">
                  <c:v>7.675048155699415</c:v>
                </c:pt>
                <c:pt idx="62">
                  <c:v>7.606094517352432</c:v>
                </c:pt>
                <c:pt idx="63">
                  <c:v>8.131396443167276</c:v>
                </c:pt>
                <c:pt idx="64">
                  <c:v>7.804173447727635</c:v>
                </c:pt>
                <c:pt idx="65">
                  <c:v>7.011305125876206</c:v>
                </c:pt>
                <c:pt idx="66">
                  <c:v>5.780451263000856</c:v>
                </c:pt>
                <c:pt idx="67">
                  <c:v>4.824518494103188</c:v>
                </c:pt>
                <c:pt idx="68">
                  <c:v>3.184504577346843</c:v>
                </c:pt>
                <c:pt idx="69">
                  <c:v>1.0067607010775959</c:v>
                </c:pt>
                <c:pt idx="70">
                  <c:v>-0.10573107959164929</c:v>
                </c:pt>
                <c:pt idx="71">
                  <c:v>-2.34894345324561</c:v>
                </c:pt>
                <c:pt idx="72">
                  <c:v>-2.7974722020286578</c:v>
                </c:pt>
                <c:pt idx="73">
                  <c:v>-4.151173977540225</c:v>
                </c:pt>
                <c:pt idx="74">
                  <c:v>-2.580119096460379</c:v>
                </c:pt>
                <c:pt idx="75">
                  <c:v>-2.481101994913601</c:v>
                </c:pt>
                <c:pt idx="76">
                  <c:v>-3.082055836929598</c:v>
                </c:pt>
                <c:pt idx="77">
                  <c:v>-3.768823363110016</c:v>
                </c:pt>
                <c:pt idx="78">
                  <c:v>-3.870718508471512</c:v>
                </c:pt>
                <c:pt idx="79">
                  <c:v>-3.537960268891851</c:v>
                </c:pt>
                <c:pt idx="80">
                  <c:v>-3.7746732125929157</c:v>
                </c:pt>
                <c:pt idx="81">
                  <c:v>-3.3407487268431737</c:v>
                </c:pt>
                <c:pt idx="82">
                  <c:v>-3.1992273002018834</c:v>
                </c:pt>
                <c:pt idx="83">
                  <c:v>-1.660793592912853</c:v>
                </c:pt>
                <c:pt idx="84">
                  <c:v>-1.7503162875865144</c:v>
                </c:pt>
                <c:pt idx="85">
                  <c:v>-0.6517410720121859</c:v>
                </c:pt>
                <c:pt idx="86">
                  <c:v>-1.8976826193537732</c:v>
                </c:pt>
                <c:pt idx="87">
                  <c:v>-0.924495433796352</c:v>
                </c:pt>
                <c:pt idx="88">
                  <c:v>0.3045244563274423</c:v>
                </c:pt>
                <c:pt idx="89">
                  <c:v>1.8678935132293617</c:v>
                </c:pt>
                <c:pt idx="90">
                  <c:v>0.8824839619958453</c:v>
                </c:pt>
                <c:pt idx="91">
                  <c:v>-0.10711978364869879</c:v>
                </c:pt>
                <c:pt idx="92">
                  <c:v>0.18529482875307224</c:v>
                </c:pt>
                <c:pt idx="93">
                  <c:v>0.4939885708349152</c:v>
                </c:pt>
                <c:pt idx="94">
                  <c:v>0.870251368544487</c:v>
                </c:pt>
                <c:pt idx="95">
                  <c:v>-0.46729964495396814</c:v>
                </c:pt>
                <c:pt idx="96">
                  <c:v>-0.37691338561300824</c:v>
                </c:pt>
                <c:pt idx="97">
                  <c:v>-0.8607778713642347</c:v>
                </c:pt>
                <c:pt idx="98">
                  <c:v>0.3209849901534767</c:v>
                </c:pt>
                <c:pt idx="99">
                  <c:v>0.200199884615742</c:v>
                </c:pt>
                <c:pt idx="100">
                  <c:v>0.2090600751024425</c:v>
                </c:pt>
                <c:pt idx="101">
                  <c:v>-0.1500104543875409</c:v>
                </c:pt>
                <c:pt idx="102">
                  <c:v>0.5611873781361965</c:v>
                </c:pt>
                <c:pt idx="103">
                  <c:v>1.61827890843837</c:v>
                </c:pt>
                <c:pt idx="104">
                  <c:v>1.7486773934123363</c:v>
                </c:pt>
                <c:pt idx="105">
                  <c:v>2.778518560372973</c:v>
                </c:pt>
                <c:pt idx="106">
                  <c:v>2.374446146131689</c:v>
                </c:pt>
                <c:pt idx="107">
                  <c:v>3.567690701003869</c:v>
                </c:pt>
                <c:pt idx="108">
                  <c:v>3.9026445048591114</c:v>
                </c:pt>
                <c:pt idx="109">
                  <c:v>4.20557802139696</c:v>
                </c:pt>
                <c:pt idx="110">
                  <c:v>4.540168355751888</c:v>
                </c:pt>
                <c:pt idx="111">
                  <c:v>4.097578587621783</c:v>
                </c:pt>
                <c:pt idx="112">
                  <c:v>4.2362437434600935</c:v>
                </c:pt>
                <c:pt idx="113">
                  <c:v>3.949490165971838</c:v>
                </c:pt>
                <c:pt idx="114">
                  <c:v>4.475327809894608</c:v>
                </c:pt>
                <c:pt idx="115">
                  <c:v>4.02933288747775</c:v>
                </c:pt>
                <c:pt idx="116">
                  <c:v>4.507403746634381</c:v>
                </c:pt>
                <c:pt idx="117">
                  <c:v>4.563477954037992</c:v>
                </c:pt>
                <c:pt idx="118">
                  <c:v>5.469370799610246</c:v>
                </c:pt>
                <c:pt idx="119">
                  <c:v>4.725740312359889</c:v>
                </c:pt>
                <c:pt idx="120">
                  <c:v>4.052108655459193</c:v>
                </c:pt>
                <c:pt idx="121">
                  <c:v>3.81233070343265</c:v>
                </c:pt>
                <c:pt idx="122">
                  <c:v>3.2101855540131794</c:v>
                </c:pt>
              </c:numCache>
            </c:numRef>
          </c:val>
          <c:smooth val="0"/>
        </c:ser>
        <c:ser>
          <c:idx val="6"/>
          <c:order val="7"/>
          <c:tx>
            <c:v>South West</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REGIONS!$V$12:$V$134</c:f>
              <c:numCache>
                <c:ptCount val="123"/>
                <c:pt idx="0">
                  <c:v>12.739937615854373</c:v>
                </c:pt>
                <c:pt idx="1">
                  <c:v>11.694516197623713</c:v>
                </c:pt>
                <c:pt idx="2">
                  <c:v>9.76631322521375</c:v>
                </c:pt>
                <c:pt idx="3">
                  <c:v>8.386164408994404</c:v>
                </c:pt>
                <c:pt idx="4">
                  <c:v>5.5043880921670905</c:v>
                </c:pt>
                <c:pt idx="5">
                  <c:v>4.200486556622323</c:v>
                </c:pt>
                <c:pt idx="6">
                  <c:v>2.8279728002811595</c:v>
                </c:pt>
                <c:pt idx="7">
                  <c:v>1.6905305542111932</c:v>
                </c:pt>
                <c:pt idx="8">
                  <c:v>0.7585217657627936</c:v>
                </c:pt>
                <c:pt idx="9">
                  <c:v>0.1640320287216639</c:v>
                </c:pt>
                <c:pt idx="10">
                  <c:v>0.3972534897819031</c:v>
                </c:pt>
                <c:pt idx="11">
                  <c:v>0.6968224263022194</c:v>
                </c:pt>
                <c:pt idx="12">
                  <c:v>1.034602077134636</c:v>
                </c:pt>
                <c:pt idx="13">
                  <c:v>1.193194434988527</c:v>
                </c:pt>
                <c:pt idx="14">
                  <c:v>2.2497562501730926</c:v>
                </c:pt>
                <c:pt idx="15">
                  <c:v>3.0947727808954255</c:v>
                </c:pt>
                <c:pt idx="16">
                  <c:v>4.566485356656244</c:v>
                </c:pt>
                <c:pt idx="17">
                  <c:v>5.186717674922178</c:v>
                </c:pt>
                <c:pt idx="18">
                  <c:v>5.776084552533419</c:v>
                </c:pt>
                <c:pt idx="19">
                  <c:v>6.400313294135202</c:v>
                </c:pt>
                <c:pt idx="20">
                  <c:v>7.017060514032465</c:v>
                </c:pt>
                <c:pt idx="21">
                  <c:v>8.00693499306908</c:v>
                </c:pt>
                <c:pt idx="22">
                  <c:v>8.334892400097218</c:v>
                </c:pt>
                <c:pt idx="23">
                  <c:v>8.860236324314712</c:v>
                </c:pt>
                <c:pt idx="24">
                  <c:v>8.913699911249921</c:v>
                </c:pt>
                <c:pt idx="25">
                  <c:v>9.427469465282613</c:v>
                </c:pt>
                <c:pt idx="26">
                  <c:v>9.171315013590672</c:v>
                </c:pt>
                <c:pt idx="27">
                  <c:v>10.230371298780454</c:v>
                </c:pt>
                <c:pt idx="28">
                  <c:v>10.625862304767807</c:v>
                </c:pt>
                <c:pt idx="29">
                  <c:v>10.990583255735828</c:v>
                </c:pt>
                <c:pt idx="30">
                  <c:v>10.63107701681156</c:v>
                </c:pt>
                <c:pt idx="31">
                  <c:v>10.529723424529024</c:v>
                </c:pt>
                <c:pt idx="32">
                  <c:v>10.430561841218179</c:v>
                </c:pt>
                <c:pt idx="33">
                  <c:v>9.558065128819877</c:v>
                </c:pt>
                <c:pt idx="34">
                  <c:v>8.109550741661437</c:v>
                </c:pt>
                <c:pt idx="35">
                  <c:v>6.724628076307553</c:v>
                </c:pt>
                <c:pt idx="36">
                  <c:v>5.313568732052005</c:v>
                </c:pt>
                <c:pt idx="37">
                  <c:v>3.4720936718611455</c:v>
                </c:pt>
                <c:pt idx="38">
                  <c:v>2.5552921111253255</c:v>
                </c:pt>
                <c:pt idx="39">
                  <c:v>1.317165940091499</c:v>
                </c:pt>
                <c:pt idx="40">
                  <c:v>0.6086672934734452</c:v>
                </c:pt>
                <c:pt idx="41">
                  <c:v>-0.9143552392220471</c:v>
                </c:pt>
                <c:pt idx="42">
                  <c:v>-2.483530921424517</c:v>
                </c:pt>
                <c:pt idx="43">
                  <c:v>-4.26025034304908</c:v>
                </c:pt>
                <c:pt idx="44">
                  <c:v>-6.527257238331913</c:v>
                </c:pt>
                <c:pt idx="45">
                  <c:v>-8.557544388023189</c:v>
                </c:pt>
                <c:pt idx="46">
                  <c:v>-10.093778016049555</c:v>
                </c:pt>
                <c:pt idx="47">
                  <c:v>-11.805863663771333</c:v>
                </c:pt>
                <c:pt idx="48">
                  <c:v>-12.272668270293295</c:v>
                </c:pt>
                <c:pt idx="49">
                  <c:v>-12.527862354851663</c:v>
                </c:pt>
                <c:pt idx="50">
                  <c:v>-12.843980767649725</c:v>
                </c:pt>
                <c:pt idx="51">
                  <c:v>-13.48241211635684</c:v>
                </c:pt>
                <c:pt idx="52">
                  <c:v>-12.73505940516631</c:v>
                </c:pt>
                <c:pt idx="53">
                  <c:v>-11.295617335882454</c:v>
                </c:pt>
                <c:pt idx="54">
                  <c:v>-9.352468940235568</c:v>
                </c:pt>
                <c:pt idx="55">
                  <c:v>-7.6742788416361805</c:v>
                </c:pt>
                <c:pt idx="56">
                  <c:v>-5.072775105664533</c:v>
                </c:pt>
                <c:pt idx="57">
                  <c:v>-2.1041889590418066</c:v>
                </c:pt>
                <c:pt idx="58">
                  <c:v>-0.010809149888643788</c:v>
                </c:pt>
                <c:pt idx="59">
                  <c:v>5.050831824959047</c:v>
                </c:pt>
                <c:pt idx="60">
                  <c:v>8.301157752381542</c:v>
                </c:pt>
                <c:pt idx="61">
                  <c:v>11.159227273748357</c:v>
                </c:pt>
                <c:pt idx="62">
                  <c:v>10.644573754861412</c:v>
                </c:pt>
                <c:pt idx="63">
                  <c:v>11.04512106546241</c:v>
                </c:pt>
                <c:pt idx="64">
                  <c:v>10.48594331365942</c:v>
                </c:pt>
                <c:pt idx="65">
                  <c:v>9.529263606328513</c:v>
                </c:pt>
                <c:pt idx="66">
                  <c:v>9.003353860189648</c:v>
                </c:pt>
                <c:pt idx="67">
                  <c:v>8.543078297478203</c:v>
                </c:pt>
                <c:pt idx="68">
                  <c:v>7.687764354097368</c:v>
                </c:pt>
                <c:pt idx="69">
                  <c:v>5.718299708206189</c:v>
                </c:pt>
                <c:pt idx="70">
                  <c:v>4.942089049096836</c:v>
                </c:pt>
                <c:pt idx="71">
                  <c:v>2.5437266299790195</c:v>
                </c:pt>
                <c:pt idx="72">
                  <c:v>0.49179808586944773</c:v>
                </c:pt>
                <c:pt idx="73">
                  <c:v>-0.5350555531840229</c:v>
                </c:pt>
                <c:pt idx="74">
                  <c:v>-0.32888927118411004</c:v>
                </c:pt>
                <c:pt idx="75">
                  <c:v>-0.5942931116181285</c:v>
                </c:pt>
                <c:pt idx="76">
                  <c:v>-1.9655162183974397</c:v>
                </c:pt>
                <c:pt idx="77">
                  <c:v>-2.396150676212926</c:v>
                </c:pt>
                <c:pt idx="78">
                  <c:v>-2.5694589196732522</c:v>
                </c:pt>
                <c:pt idx="79">
                  <c:v>-2.39760523108275</c:v>
                </c:pt>
                <c:pt idx="80">
                  <c:v>-1.978138698637423</c:v>
                </c:pt>
                <c:pt idx="81">
                  <c:v>-1.5762504142894187</c:v>
                </c:pt>
                <c:pt idx="82">
                  <c:v>-1.6127968647035402</c:v>
                </c:pt>
                <c:pt idx="83">
                  <c:v>-2.1221513092587685</c:v>
                </c:pt>
                <c:pt idx="84">
                  <c:v>-1.4897901381801972</c:v>
                </c:pt>
                <c:pt idx="85">
                  <c:v>-2.3428306416737286</c:v>
                </c:pt>
                <c:pt idx="86">
                  <c:v>-1.1330710534114132</c:v>
                </c:pt>
                <c:pt idx="87">
                  <c:v>-0.6596896089332773</c:v>
                </c:pt>
                <c:pt idx="88">
                  <c:v>1.4929732678881038</c:v>
                </c:pt>
                <c:pt idx="89">
                  <c:v>1.8337406895610826</c:v>
                </c:pt>
                <c:pt idx="90">
                  <c:v>1.4185499487517887</c:v>
                </c:pt>
                <c:pt idx="91">
                  <c:v>1.2227147812699002</c:v>
                </c:pt>
                <c:pt idx="92">
                  <c:v>-0.38992485056174075</c:v>
                </c:pt>
                <c:pt idx="93">
                  <c:v>-0.23470609211354088</c:v>
                </c:pt>
                <c:pt idx="94">
                  <c:v>-0.19523141747114892</c:v>
                </c:pt>
                <c:pt idx="95">
                  <c:v>0.5576187346878214</c:v>
                </c:pt>
                <c:pt idx="96">
                  <c:v>0.5784920143453292</c:v>
                </c:pt>
                <c:pt idx="97">
                  <c:v>1.335086074941998</c:v>
                </c:pt>
                <c:pt idx="98">
                  <c:v>0.8573916926492302</c:v>
                </c:pt>
                <c:pt idx="99">
                  <c:v>0.6725716455161006</c:v>
                </c:pt>
                <c:pt idx="100">
                  <c:v>-0.5931582187338051</c:v>
                </c:pt>
                <c:pt idx="101">
                  <c:v>-0.4456275864754389</c:v>
                </c:pt>
                <c:pt idx="102">
                  <c:v>0.642563037911998</c:v>
                </c:pt>
                <c:pt idx="103">
                  <c:v>1.8592082420062468</c:v>
                </c:pt>
                <c:pt idx="104">
                  <c:v>3.439706426288751</c:v>
                </c:pt>
                <c:pt idx="105">
                  <c:v>3.325767723057865</c:v>
                </c:pt>
                <c:pt idx="106">
                  <c:v>3.641886018779175</c:v>
                </c:pt>
                <c:pt idx="107">
                  <c:v>3.368830935225688</c:v>
                </c:pt>
                <c:pt idx="108">
                  <c:v>3.793106128091736</c:v>
                </c:pt>
                <c:pt idx="109">
                  <c:v>4.211899094118806</c:v>
                </c:pt>
                <c:pt idx="110">
                  <c:v>5.666801630350719</c:v>
                </c:pt>
                <c:pt idx="111">
                  <c:v>6.482126490682248</c:v>
                </c:pt>
                <c:pt idx="112">
                  <c:v>6.746569940637471</c:v>
                </c:pt>
                <c:pt idx="113">
                  <c:v>6.644082107468492</c:v>
                </c:pt>
                <c:pt idx="114">
                  <c:v>6.536041655049345</c:v>
                </c:pt>
                <c:pt idx="115">
                  <c:v>6.737741023144366</c:v>
                </c:pt>
                <c:pt idx="116">
                  <c:v>6.770052259537891</c:v>
                </c:pt>
                <c:pt idx="117">
                  <c:v>7.017547737970233</c:v>
                </c:pt>
                <c:pt idx="118">
                  <c:v>6.896586011529067</c:v>
                </c:pt>
                <c:pt idx="119">
                  <c:v>6.581213760653242</c:v>
                </c:pt>
                <c:pt idx="120">
                  <c:v>5.522609992029587</c:v>
                </c:pt>
                <c:pt idx="121">
                  <c:v>4.979026609807178</c:v>
                </c:pt>
                <c:pt idx="122">
                  <c:v>3.783949124934736</c:v>
                </c:pt>
              </c:numCache>
            </c:numRef>
          </c:val>
          <c:smooth val="0"/>
        </c:ser>
        <c:ser>
          <c:idx val="7"/>
          <c:order val="8"/>
          <c:tx>
            <c:v>East Anglia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REGIONS!$Y$12:$Y$134</c:f>
              <c:numCache>
                <c:ptCount val="123"/>
                <c:pt idx="0">
                  <c:v>14.116141366733487</c:v>
                </c:pt>
                <c:pt idx="1">
                  <c:v>13.067186585693719</c:v>
                </c:pt>
                <c:pt idx="2">
                  <c:v>11.754731722003527</c:v>
                </c:pt>
                <c:pt idx="3">
                  <c:v>10.623174586612478</c:v>
                </c:pt>
                <c:pt idx="4">
                  <c:v>8.973760682207342</c:v>
                </c:pt>
                <c:pt idx="5">
                  <c:v>7.146378857122187</c:v>
                </c:pt>
                <c:pt idx="6">
                  <c:v>5.981932227698692</c:v>
                </c:pt>
                <c:pt idx="7">
                  <c:v>5.0719052799926345</c:v>
                </c:pt>
                <c:pt idx="8">
                  <c:v>4.155307731845653</c:v>
                </c:pt>
                <c:pt idx="9">
                  <c:v>3.573816546234525</c:v>
                </c:pt>
                <c:pt idx="10">
                  <c:v>2.785964021360087</c:v>
                </c:pt>
                <c:pt idx="11">
                  <c:v>2.578487313046665</c:v>
                </c:pt>
                <c:pt idx="12">
                  <c:v>1.527340703261487</c:v>
                </c:pt>
                <c:pt idx="13">
                  <c:v>1.4324971345563142</c:v>
                </c:pt>
                <c:pt idx="14">
                  <c:v>1.7900553341196002</c:v>
                </c:pt>
                <c:pt idx="15">
                  <c:v>3.156408689307824</c:v>
                </c:pt>
                <c:pt idx="16">
                  <c:v>3.8969706388062235</c:v>
                </c:pt>
                <c:pt idx="17">
                  <c:v>4.94836392084359</c:v>
                </c:pt>
                <c:pt idx="18">
                  <c:v>5.485487685471341</c:v>
                </c:pt>
                <c:pt idx="19">
                  <c:v>7.1679049331472555</c:v>
                </c:pt>
                <c:pt idx="20">
                  <c:v>7.277035550049462</c:v>
                </c:pt>
                <c:pt idx="21">
                  <c:v>8.576684384112895</c:v>
                </c:pt>
                <c:pt idx="22">
                  <c:v>9.012348218128025</c:v>
                </c:pt>
                <c:pt idx="23">
                  <c:v>9.769978238730317</c:v>
                </c:pt>
                <c:pt idx="24">
                  <c:v>10.21529995450652</c:v>
                </c:pt>
                <c:pt idx="25">
                  <c:v>10.453230414439687</c:v>
                </c:pt>
                <c:pt idx="26">
                  <c:v>10.86085907564491</c:v>
                </c:pt>
                <c:pt idx="27">
                  <c:v>9.739683599812878</c:v>
                </c:pt>
                <c:pt idx="28">
                  <c:v>9.648945967963755</c:v>
                </c:pt>
                <c:pt idx="29">
                  <c:v>8.831638004453566</c:v>
                </c:pt>
                <c:pt idx="30">
                  <c:v>9.37682645079316</c:v>
                </c:pt>
                <c:pt idx="31">
                  <c:v>8.447669376263022</c:v>
                </c:pt>
                <c:pt idx="32">
                  <c:v>8.738578340646512</c:v>
                </c:pt>
                <c:pt idx="33">
                  <c:v>7.555220310254839</c:v>
                </c:pt>
                <c:pt idx="34">
                  <c:v>6.724522124613586</c:v>
                </c:pt>
                <c:pt idx="35">
                  <c:v>5.693158599459537</c:v>
                </c:pt>
                <c:pt idx="36">
                  <c:v>5.897496550213077</c:v>
                </c:pt>
                <c:pt idx="37">
                  <c:v>5.433255953050946</c:v>
                </c:pt>
                <c:pt idx="38">
                  <c:v>3.8648905463430765</c:v>
                </c:pt>
                <c:pt idx="39">
                  <c:v>2.2080735765581068</c:v>
                </c:pt>
                <c:pt idx="40">
                  <c:v>1.5066928321806614</c:v>
                </c:pt>
                <c:pt idx="41">
                  <c:v>1.5154052931649602</c:v>
                </c:pt>
                <c:pt idx="42">
                  <c:v>-0.7313088345675709</c:v>
                </c:pt>
                <c:pt idx="43">
                  <c:v>-2.2168560916128683</c:v>
                </c:pt>
                <c:pt idx="44">
                  <c:v>-4.723430612931466</c:v>
                </c:pt>
                <c:pt idx="45">
                  <c:v>-6.811987783923158</c:v>
                </c:pt>
                <c:pt idx="46">
                  <c:v>-9.444142165457748</c:v>
                </c:pt>
                <c:pt idx="47">
                  <c:v>-11.159989200835781</c:v>
                </c:pt>
                <c:pt idx="48">
                  <c:v>-11.787960757994597</c:v>
                </c:pt>
                <c:pt idx="49">
                  <c:v>-13.063494861944974</c:v>
                </c:pt>
                <c:pt idx="50">
                  <c:v>-13.718917259077173</c:v>
                </c:pt>
                <c:pt idx="51">
                  <c:v>-12.427906371120457</c:v>
                </c:pt>
                <c:pt idx="52">
                  <c:v>-11.563979868234426</c:v>
                </c:pt>
                <c:pt idx="53">
                  <c:v>-10.387444800764143</c:v>
                </c:pt>
                <c:pt idx="54">
                  <c:v>-8.90384647711447</c:v>
                </c:pt>
                <c:pt idx="55">
                  <c:v>-6.833304761171263</c:v>
                </c:pt>
                <c:pt idx="56">
                  <c:v>-4.806940980097124</c:v>
                </c:pt>
                <c:pt idx="57">
                  <c:v>-3.204204214239354</c:v>
                </c:pt>
                <c:pt idx="58">
                  <c:v>-0.8647143568529998</c:v>
                </c:pt>
                <c:pt idx="59">
                  <c:v>4.485638762882289</c:v>
                </c:pt>
                <c:pt idx="60">
                  <c:v>7.972629459665484</c:v>
                </c:pt>
                <c:pt idx="61">
                  <c:v>12.067874291040837</c:v>
                </c:pt>
                <c:pt idx="62">
                  <c:v>11.26544835158623</c:v>
                </c:pt>
                <c:pt idx="63">
                  <c:v>10.1222298637488</c:v>
                </c:pt>
                <c:pt idx="64">
                  <c:v>9.737620811224318</c:v>
                </c:pt>
                <c:pt idx="65">
                  <c:v>9.463033953121396</c:v>
                </c:pt>
                <c:pt idx="66">
                  <c:v>10.082609893513379</c:v>
                </c:pt>
                <c:pt idx="67">
                  <c:v>7.673671268700772</c:v>
                </c:pt>
                <c:pt idx="68">
                  <c:v>7.450955705217382</c:v>
                </c:pt>
                <c:pt idx="69">
                  <c:v>6.3471696578886</c:v>
                </c:pt>
                <c:pt idx="70">
                  <c:v>6.506314233739047</c:v>
                </c:pt>
                <c:pt idx="71">
                  <c:v>2.047874896628116</c:v>
                </c:pt>
                <c:pt idx="72">
                  <c:v>-0.8076186890836112</c:v>
                </c:pt>
                <c:pt idx="73">
                  <c:v>-3.766973725049013</c:v>
                </c:pt>
                <c:pt idx="74">
                  <c:v>-1.4691319536949834</c:v>
                </c:pt>
                <c:pt idx="75">
                  <c:v>-1.3379060257233562</c:v>
                </c:pt>
                <c:pt idx="76">
                  <c:v>-1.4941071620306872</c:v>
                </c:pt>
                <c:pt idx="77">
                  <c:v>-2.882526074171949</c:v>
                </c:pt>
                <c:pt idx="78">
                  <c:v>-3.594838363132638</c:v>
                </c:pt>
                <c:pt idx="79">
                  <c:v>-2.8810684746816264</c:v>
                </c:pt>
                <c:pt idx="80">
                  <c:v>-3.0267074051600957</c:v>
                </c:pt>
                <c:pt idx="81">
                  <c:v>-1.9382256028832217</c:v>
                </c:pt>
                <c:pt idx="82">
                  <c:v>-1.4583357370998016</c:v>
                </c:pt>
                <c:pt idx="83">
                  <c:v>-1.5223464259916568</c:v>
                </c:pt>
                <c:pt idx="84">
                  <c:v>-1.7327567038571203</c:v>
                </c:pt>
                <c:pt idx="85">
                  <c:v>-1.978604879781372</c:v>
                </c:pt>
                <c:pt idx="86">
                  <c:v>-1.3740602173588314</c:v>
                </c:pt>
                <c:pt idx="87">
                  <c:v>-0.2667979966847156</c:v>
                </c:pt>
                <c:pt idx="88">
                  <c:v>0.42102403090768803</c:v>
                </c:pt>
                <c:pt idx="89">
                  <c:v>0.6401383537605767</c:v>
                </c:pt>
                <c:pt idx="90">
                  <c:v>0.12777660313263084</c:v>
                </c:pt>
                <c:pt idx="91">
                  <c:v>1.0345079698907256</c:v>
                </c:pt>
                <c:pt idx="92">
                  <c:v>1.5807844875121333</c:v>
                </c:pt>
                <c:pt idx="93">
                  <c:v>2.450602214015447</c:v>
                </c:pt>
                <c:pt idx="94">
                  <c:v>2.099507754969096</c:v>
                </c:pt>
                <c:pt idx="95">
                  <c:v>4.28239594098649</c:v>
                </c:pt>
                <c:pt idx="96">
                  <c:v>4.006896057636624</c:v>
                </c:pt>
                <c:pt idx="97">
                  <c:v>6.257877269653605</c:v>
                </c:pt>
                <c:pt idx="98">
                  <c:v>4.45613587895626</c:v>
                </c:pt>
                <c:pt idx="99">
                  <c:v>4.390147908517591</c:v>
                </c:pt>
                <c:pt idx="100">
                  <c:v>2.7103822504775934</c:v>
                </c:pt>
                <c:pt idx="101">
                  <c:v>3.786502365861338</c:v>
                </c:pt>
                <c:pt idx="102">
                  <c:v>4.769253464440922</c:v>
                </c:pt>
                <c:pt idx="103">
                  <c:v>3.9723903246556205</c:v>
                </c:pt>
                <c:pt idx="104">
                  <c:v>3.5926303541993008</c:v>
                </c:pt>
                <c:pt idx="105">
                  <c:v>2.6947967114542735</c:v>
                </c:pt>
                <c:pt idx="106">
                  <c:v>4.488861652077475</c:v>
                </c:pt>
                <c:pt idx="107">
                  <c:v>2.802640386325564</c:v>
                </c:pt>
                <c:pt idx="108">
                  <c:v>4.082739112099048</c:v>
                </c:pt>
                <c:pt idx="109">
                  <c:v>3.1303484496373812</c:v>
                </c:pt>
                <c:pt idx="110">
                  <c:v>5.983028822352068</c:v>
                </c:pt>
                <c:pt idx="111">
                  <c:v>6.1857229981297905</c:v>
                </c:pt>
                <c:pt idx="112">
                  <c:v>7.883947980831067</c:v>
                </c:pt>
                <c:pt idx="113">
                  <c:v>7.775643116837713</c:v>
                </c:pt>
                <c:pt idx="114">
                  <c:v>7.794410907774349</c:v>
                </c:pt>
                <c:pt idx="115">
                  <c:v>8.59532546186405</c:v>
                </c:pt>
                <c:pt idx="116">
                  <c:v>8.261410072523262</c:v>
                </c:pt>
                <c:pt idx="117">
                  <c:v>9.11911086991583</c:v>
                </c:pt>
                <c:pt idx="118">
                  <c:v>7.658624408990832</c:v>
                </c:pt>
                <c:pt idx="119">
                  <c:v>8.812362923283445</c:v>
                </c:pt>
                <c:pt idx="120">
                  <c:v>8.748659821159393</c:v>
                </c:pt>
                <c:pt idx="121">
                  <c:v>8.876428873522244</c:v>
                </c:pt>
                <c:pt idx="122">
                  <c:v>6.9443540177462495</c:v>
                </c:pt>
              </c:numCache>
            </c:numRef>
          </c:val>
          <c:smooth val="0"/>
        </c:ser>
        <c:ser>
          <c:idx val="8"/>
          <c:order val="9"/>
          <c:tx>
            <c:v>South East</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REGIONS!$AB$12:$AB$134</c:f>
              <c:numCache>
                <c:ptCount val="123"/>
                <c:pt idx="0">
                  <c:v>9.401062114975318</c:v>
                </c:pt>
                <c:pt idx="1">
                  <c:v>8.10491811682472</c:v>
                </c:pt>
                <c:pt idx="2">
                  <c:v>7.195701764970792</c:v>
                </c:pt>
                <c:pt idx="3">
                  <c:v>6.522430732797218</c:v>
                </c:pt>
                <c:pt idx="4">
                  <c:v>5.138227255269626</c:v>
                </c:pt>
                <c:pt idx="5">
                  <c:v>4.38856235141769</c:v>
                </c:pt>
                <c:pt idx="6">
                  <c:v>3.435210560281334</c:v>
                </c:pt>
                <c:pt idx="7">
                  <c:v>2.8959122679541593</c:v>
                </c:pt>
                <c:pt idx="8">
                  <c:v>2.5165703623918745</c:v>
                </c:pt>
                <c:pt idx="9">
                  <c:v>2.0118029406727516</c:v>
                </c:pt>
                <c:pt idx="10">
                  <c:v>1.5597781760663167</c:v>
                </c:pt>
                <c:pt idx="11">
                  <c:v>2.1050920181254753</c:v>
                </c:pt>
                <c:pt idx="12">
                  <c:v>2.403279757456758</c:v>
                </c:pt>
                <c:pt idx="13">
                  <c:v>3.005234378568673</c:v>
                </c:pt>
                <c:pt idx="14">
                  <c:v>3.635222807054433</c:v>
                </c:pt>
                <c:pt idx="15">
                  <c:v>4.370788400217947</c:v>
                </c:pt>
                <c:pt idx="16">
                  <c:v>5.54855394425276</c:v>
                </c:pt>
                <c:pt idx="17">
                  <c:v>5.6351901207493285</c:v>
                </c:pt>
                <c:pt idx="18">
                  <c:v>6.513557981507347</c:v>
                </c:pt>
                <c:pt idx="19">
                  <c:v>6.729733481257156</c:v>
                </c:pt>
                <c:pt idx="20">
                  <c:v>7.53000830540347</c:v>
                </c:pt>
                <c:pt idx="21">
                  <c:v>7.964101710608091</c:v>
                </c:pt>
                <c:pt idx="22">
                  <c:v>8.222687224373288</c:v>
                </c:pt>
                <c:pt idx="23">
                  <c:v>8.16301873715119</c:v>
                </c:pt>
                <c:pt idx="24">
                  <c:v>8.602367895536815</c:v>
                </c:pt>
                <c:pt idx="25">
                  <c:v>9.27907906904612</c:v>
                </c:pt>
                <c:pt idx="26">
                  <c:v>9.64071305934273</c:v>
                </c:pt>
                <c:pt idx="27">
                  <c:v>9.750424162837419</c:v>
                </c:pt>
                <c:pt idx="28">
                  <c:v>9.564466322182753</c:v>
                </c:pt>
                <c:pt idx="29">
                  <c:v>10.370097229928362</c:v>
                </c:pt>
                <c:pt idx="30">
                  <c:v>9.992048865194377</c:v>
                </c:pt>
                <c:pt idx="31">
                  <c:v>10.614504699813438</c:v>
                </c:pt>
                <c:pt idx="32">
                  <c:v>10.539844582057697</c:v>
                </c:pt>
                <c:pt idx="33">
                  <c:v>10.437999671049553</c:v>
                </c:pt>
                <c:pt idx="34">
                  <c:v>9.857484990915083</c:v>
                </c:pt>
                <c:pt idx="35">
                  <c:v>9.35144070914589</c:v>
                </c:pt>
                <c:pt idx="36">
                  <c:v>8.816543067421037</c:v>
                </c:pt>
                <c:pt idx="37">
                  <c:v>7.904188934440228</c:v>
                </c:pt>
                <c:pt idx="38">
                  <c:v>6.617368210693613</c:v>
                </c:pt>
                <c:pt idx="39">
                  <c:v>5.473545481556627</c:v>
                </c:pt>
                <c:pt idx="40">
                  <c:v>4.6597035567640575</c:v>
                </c:pt>
                <c:pt idx="41">
                  <c:v>2.644682751884659</c:v>
                </c:pt>
                <c:pt idx="42">
                  <c:v>0.90208473493756</c:v>
                </c:pt>
                <c:pt idx="43">
                  <c:v>-1.9450177355133036</c:v>
                </c:pt>
                <c:pt idx="44">
                  <c:v>-4.228932055754797</c:v>
                </c:pt>
                <c:pt idx="45">
                  <c:v>-7.193713965239141</c:v>
                </c:pt>
                <c:pt idx="46">
                  <c:v>-9.771103450506516</c:v>
                </c:pt>
                <c:pt idx="47">
                  <c:v>-12.370223781743135</c:v>
                </c:pt>
                <c:pt idx="48">
                  <c:v>-13.51952279632792</c:v>
                </c:pt>
                <c:pt idx="49">
                  <c:v>-14.471425488715084</c:v>
                </c:pt>
                <c:pt idx="50">
                  <c:v>-15.006759353141277</c:v>
                </c:pt>
                <c:pt idx="51">
                  <c:v>-15.031784876645432</c:v>
                </c:pt>
                <c:pt idx="52">
                  <c:v>-14.760117388100284</c:v>
                </c:pt>
                <c:pt idx="53">
                  <c:v>-13.055582434283878</c:v>
                </c:pt>
                <c:pt idx="54">
                  <c:v>-11.108025430166933</c:v>
                </c:pt>
                <c:pt idx="55">
                  <c:v>-8.173289449255947</c:v>
                </c:pt>
                <c:pt idx="56">
                  <c:v>-5.3680456639384175</c:v>
                </c:pt>
                <c:pt idx="57">
                  <c:v>-1.3565166528264285</c:v>
                </c:pt>
                <c:pt idx="58">
                  <c:v>1.34064746065647</c:v>
                </c:pt>
                <c:pt idx="59">
                  <c:v>6.418542368276789</c:v>
                </c:pt>
                <c:pt idx="60">
                  <c:v>8.67198673259766</c:v>
                </c:pt>
                <c:pt idx="61">
                  <c:v>11.383497666633374</c:v>
                </c:pt>
                <c:pt idx="62">
                  <c:v>11.954696105868749</c:v>
                </c:pt>
                <c:pt idx="63">
                  <c:v>12.151405023509355</c:v>
                </c:pt>
                <c:pt idx="64">
                  <c:v>13.108788078253724</c:v>
                </c:pt>
                <c:pt idx="65">
                  <c:v>12.422509509117162</c:v>
                </c:pt>
                <c:pt idx="66">
                  <c:v>12.296565142608912</c:v>
                </c:pt>
                <c:pt idx="67">
                  <c:v>11.071776545327467</c:v>
                </c:pt>
                <c:pt idx="68">
                  <c:v>9.329045370599573</c:v>
                </c:pt>
                <c:pt idx="69">
                  <c:v>6.876660738826047</c:v>
                </c:pt>
                <c:pt idx="70">
                  <c:v>5.787254230281434</c:v>
                </c:pt>
                <c:pt idx="71">
                  <c:v>3.286427133849898</c:v>
                </c:pt>
                <c:pt idx="72">
                  <c:v>2.702395471749213</c:v>
                </c:pt>
                <c:pt idx="73">
                  <c:v>2.206413469953489</c:v>
                </c:pt>
                <c:pt idx="74">
                  <c:v>3.307722356159857</c:v>
                </c:pt>
                <c:pt idx="75">
                  <c:v>1.6940670062603544</c:v>
                </c:pt>
                <c:pt idx="76">
                  <c:v>-0.5887618654473954</c:v>
                </c:pt>
                <c:pt idx="77">
                  <c:v>-1.8525572625297713</c:v>
                </c:pt>
                <c:pt idx="78">
                  <c:v>-1.7184588956435363</c:v>
                </c:pt>
                <c:pt idx="79">
                  <c:v>-1.382213267567721</c:v>
                </c:pt>
                <c:pt idx="80">
                  <c:v>-1.6284069398302705</c:v>
                </c:pt>
                <c:pt idx="81">
                  <c:v>-1.3077093575750922</c:v>
                </c:pt>
                <c:pt idx="82">
                  <c:v>-1.2124451836537702</c:v>
                </c:pt>
                <c:pt idx="83">
                  <c:v>-1.479978396257593</c:v>
                </c:pt>
                <c:pt idx="84">
                  <c:v>-1.499856349596385</c:v>
                </c:pt>
                <c:pt idx="85">
                  <c:v>-2.43709342086251</c:v>
                </c:pt>
                <c:pt idx="86">
                  <c:v>-1.3262250730315088</c:v>
                </c:pt>
                <c:pt idx="87">
                  <c:v>0.5715274091724751</c:v>
                </c:pt>
                <c:pt idx="88">
                  <c:v>3.383714564744153</c:v>
                </c:pt>
                <c:pt idx="89">
                  <c:v>3.909390816803352</c:v>
                </c:pt>
                <c:pt idx="90">
                  <c:v>3.5463505067405663</c:v>
                </c:pt>
                <c:pt idx="91">
                  <c:v>2.2816367234579786</c:v>
                </c:pt>
                <c:pt idx="92">
                  <c:v>2.60411072614653</c:v>
                </c:pt>
                <c:pt idx="93">
                  <c:v>2.573800166506274</c:v>
                </c:pt>
                <c:pt idx="94">
                  <c:v>3.566512410588359</c:v>
                </c:pt>
                <c:pt idx="95">
                  <c:v>4.431462401325518</c:v>
                </c:pt>
                <c:pt idx="96">
                  <c:v>3.837474065162354</c:v>
                </c:pt>
                <c:pt idx="97">
                  <c:v>4.2040198855503235</c:v>
                </c:pt>
                <c:pt idx="98">
                  <c:v>2.944125758616593</c:v>
                </c:pt>
                <c:pt idx="99">
                  <c:v>3.0070733874384814</c:v>
                </c:pt>
                <c:pt idx="100">
                  <c:v>1.9124761626633244</c:v>
                </c:pt>
                <c:pt idx="101">
                  <c:v>1.845712649839598</c:v>
                </c:pt>
                <c:pt idx="102">
                  <c:v>1.8561001227426175</c:v>
                </c:pt>
                <c:pt idx="103">
                  <c:v>2.5210012763835437</c:v>
                </c:pt>
                <c:pt idx="104">
                  <c:v>2.906160796866345</c:v>
                </c:pt>
                <c:pt idx="105">
                  <c:v>3.794687481795407</c:v>
                </c:pt>
                <c:pt idx="106">
                  <c:v>4.279822701883987</c:v>
                </c:pt>
                <c:pt idx="107">
                  <c:v>5.0865548702925025</c:v>
                </c:pt>
                <c:pt idx="108">
                  <c:v>6.2115257439067335</c:v>
                </c:pt>
                <c:pt idx="109">
                  <c:v>6.683124580996008</c:v>
                </c:pt>
                <c:pt idx="110">
                  <c:v>7.115734013110654</c:v>
                </c:pt>
                <c:pt idx="111">
                  <c:v>7.514297982077792</c:v>
                </c:pt>
                <c:pt idx="112">
                  <c:v>8.301791579114976</c:v>
                </c:pt>
                <c:pt idx="113">
                  <c:v>9.781026599859246</c:v>
                </c:pt>
                <c:pt idx="114">
                  <c:v>10.398682195515192</c:v>
                </c:pt>
                <c:pt idx="115">
                  <c:v>11.141431521573836</c:v>
                </c:pt>
                <c:pt idx="116">
                  <c:v>11.434341898014779</c:v>
                </c:pt>
                <c:pt idx="117">
                  <c:v>11.046012226594115</c:v>
                </c:pt>
                <c:pt idx="118">
                  <c:v>10.703346346463064</c:v>
                </c:pt>
                <c:pt idx="119">
                  <c:v>9.56287630901069</c:v>
                </c:pt>
                <c:pt idx="120">
                  <c:v>8.854367609013607</c:v>
                </c:pt>
                <c:pt idx="121">
                  <c:v>7.995196964814497</c:v>
                </c:pt>
                <c:pt idx="122">
                  <c:v>7.1324197413756</c:v>
                </c:pt>
              </c:numCache>
            </c:numRef>
          </c:val>
          <c:smooth val="0"/>
        </c:ser>
        <c:ser>
          <c:idx val="9"/>
          <c:order val="10"/>
          <c:tx>
            <c:v>Greater London</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REGIONS!$A$12:$A$134</c:f>
              <c:strCache>
                <c:ptCount val="123"/>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strCache>
            </c:strRef>
          </c:cat>
          <c:val>
            <c:numRef>
              <c:f>REGIONS!$AE$12:$AE$134</c:f>
              <c:numCache>
                <c:ptCount val="123"/>
                <c:pt idx="0">
                  <c:v>7.571114220928024</c:v>
                </c:pt>
                <c:pt idx="1">
                  <c:v>7.177620667205375</c:v>
                </c:pt>
                <c:pt idx="2">
                  <c:v>5.9681813024141945</c:v>
                </c:pt>
                <c:pt idx="3">
                  <c:v>4.669512888154287</c:v>
                </c:pt>
                <c:pt idx="4">
                  <c:v>3.8220740701334392</c:v>
                </c:pt>
                <c:pt idx="5">
                  <c:v>3.670392927353248</c:v>
                </c:pt>
                <c:pt idx="6">
                  <c:v>3.506166300930218</c:v>
                </c:pt>
                <c:pt idx="7">
                  <c:v>3.0445987951453333</c:v>
                </c:pt>
                <c:pt idx="8">
                  <c:v>2.7666055324087324</c:v>
                </c:pt>
                <c:pt idx="9">
                  <c:v>2.7531275894704805</c:v>
                </c:pt>
                <c:pt idx="10">
                  <c:v>2.837101351031677</c:v>
                </c:pt>
                <c:pt idx="11">
                  <c:v>4.166893233909235</c:v>
                </c:pt>
                <c:pt idx="12">
                  <c:v>4.4576701306479976</c:v>
                </c:pt>
                <c:pt idx="13">
                  <c:v>5.2959590701713495</c:v>
                </c:pt>
                <c:pt idx="14">
                  <c:v>4.956238614835669</c:v>
                </c:pt>
                <c:pt idx="15">
                  <c:v>6.310106045583311</c:v>
                </c:pt>
                <c:pt idx="16">
                  <c:v>7.240031525481811</c:v>
                </c:pt>
                <c:pt idx="17">
                  <c:v>7.995473229594879</c:v>
                </c:pt>
                <c:pt idx="18">
                  <c:v>8.376444126859965</c:v>
                </c:pt>
                <c:pt idx="19">
                  <c:v>8.97447125004743</c:v>
                </c:pt>
                <c:pt idx="20">
                  <c:v>9.849632426820449</c:v>
                </c:pt>
                <c:pt idx="21">
                  <c:v>9.922613187666585</c:v>
                </c:pt>
                <c:pt idx="22">
                  <c:v>10.8116126644302</c:v>
                </c:pt>
                <c:pt idx="23">
                  <c:v>11.22208807651208</c:v>
                </c:pt>
                <c:pt idx="24">
                  <c:v>12.754867460290086</c:v>
                </c:pt>
                <c:pt idx="25">
                  <c:v>13.61011313479736</c:v>
                </c:pt>
                <c:pt idx="26">
                  <c:v>14.736946235337655</c:v>
                </c:pt>
                <c:pt idx="27">
                  <c:v>14.784617741850184</c:v>
                </c:pt>
                <c:pt idx="28">
                  <c:v>15.395347223050564</c:v>
                </c:pt>
                <c:pt idx="29">
                  <c:v>16.825897578156244</c:v>
                </c:pt>
                <c:pt idx="30">
                  <c:v>17.90288527547699</c:v>
                </c:pt>
                <c:pt idx="31">
                  <c:v>18.843319260273176</c:v>
                </c:pt>
                <c:pt idx="32">
                  <c:v>18.302147939314793</c:v>
                </c:pt>
                <c:pt idx="33">
                  <c:v>17.666210563639524</c:v>
                </c:pt>
                <c:pt idx="34">
                  <c:v>15.433514006193988</c:v>
                </c:pt>
                <c:pt idx="35">
                  <c:v>13.566235156330578</c:v>
                </c:pt>
                <c:pt idx="36">
                  <c:v>12.529510162670348</c:v>
                </c:pt>
                <c:pt idx="37">
                  <c:v>11.39360862182616</c:v>
                </c:pt>
                <c:pt idx="38">
                  <c:v>9.896554738783507</c:v>
                </c:pt>
                <c:pt idx="39">
                  <c:v>8.309904085706108</c:v>
                </c:pt>
                <c:pt idx="40">
                  <c:v>6.564930440349428</c:v>
                </c:pt>
                <c:pt idx="41">
                  <c:v>3.9292305006838717</c:v>
                </c:pt>
                <c:pt idx="42">
                  <c:v>1.138699062006097</c:v>
                </c:pt>
                <c:pt idx="43">
                  <c:v>-1.528076011364547</c:v>
                </c:pt>
                <c:pt idx="44">
                  <c:v>-4.21733889134093</c:v>
                </c:pt>
                <c:pt idx="45">
                  <c:v>-6.344750819869844</c:v>
                </c:pt>
                <c:pt idx="46">
                  <c:v>-8.545573401810998</c:v>
                </c:pt>
                <c:pt idx="47">
                  <c:v>-9.688621234265938</c:v>
                </c:pt>
                <c:pt idx="48">
                  <c:v>-11.479898326882392</c:v>
                </c:pt>
                <c:pt idx="49">
                  <c:v>-12.732518766823091</c:v>
                </c:pt>
                <c:pt idx="50">
                  <c:v>-13.55010919124048</c:v>
                </c:pt>
                <c:pt idx="51">
                  <c:v>-13.584503877664687</c:v>
                </c:pt>
                <c:pt idx="52">
                  <c:v>-12.084995713615811</c:v>
                </c:pt>
                <c:pt idx="53">
                  <c:v>-10.67738362066082</c:v>
                </c:pt>
                <c:pt idx="54">
                  <c:v>-8.276540698731623</c:v>
                </c:pt>
                <c:pt idx="55">
                  <c:v>-6.127511632962523</c:v>
                </c:pt>
                <c:pt idx="56">
                  <c:v>-1.8462235744866717</c:v>
                </c:pt>
                <c:pt idx="57">
                  <c:v>0.9762335113159111</c:v>
                </c:pt>
                <c:pt idx="58">
                  <c:v>4.424744240380861</c:v>
                </c:pt>
                <c:pt idx="59">
                  <c:v>7.488444718458908</c:v>
                </c:pt>
                <c:pt idx="60">
                  <c:v>11.117494322403914</c:v>
                </c:pt>
                <c:pt idx="61">
                  <c:v>14.436609939928658</c:v>
                </c:pt>
                <c:pt idx="62">
                  <c:v>15.30786626449212</c:v>
                </c:pt>
                <c:pt idx="63">
                  <c:v>14.791439726722231</c:v>
                </c:pt>
                <c:pt idx="64">
                  <c:v>12.958185949461836</c:v>
                </c:pt>
                <c:pt idx="65">
                  <c:v>13.411980944606185</c:v>
                </c:pt>
                <c:pt idx="66">
                  <c:v>13.049409521467425</c:v>
                </c:pt>
                <c:pt idx="67">
                  <c:v>12.576727774962123</c:v>
                </c:pt>
                <c:pt idx="68">
                  <c:v>9.26728949718212</c:v>
                </c:pt>
                <c:pt idx="69">
                  <c:v>8.19903825423431</c:v>
                </c:pt>
                <c:pt idx="70">
                  <c:v>7.806930027408001</c:v>
                </c:pt>
                <c:pt idx="71">
                  <c:v>6.7411892381499</c:v>
                </c:pt>
                <c:pt idx="72">
                  <c:v>4.991389519908012</c:v>
                </c:pt>
                <c:pt idx="73">
                  <c:v>4.321937127422643</c:v>
                </c:pt>
                <c:pt idx="74">
                  <c:v>5.765694069646045</c:v>
                </c:pt>
                <c:pt idx="75">
                  <c:v>5.085498708478838</c:v>
                </c:pt>
                <c:pt idx="76">
                  <c:v>2.524779136898033</c:v>
                </c:pt>
                <c:pt idx="77">
                  <c:v>-0.46168573541361013</c:v>
                </c:pt>
                <c:pt idx="78">
                  <c:v>0.36129966220246956</c:v>
                </c:pt>
                <c:pt idx="79">
                  <c:v>1.641518530826474</c:v>
                </c:pt>
                <c:pt idx="80">
                  <c:v>2.8115461932343635</c:v>
                </c:pt>
                <c:pt idx="81">
                  <c:v>3.567517342976913</c:v>
                </c:pt>
                <c:pt idx="82">
                  <c:v>2.899919411726046</c:v>
                </c:pt>
                <c:pt idx="83">
                  <c:v>2.533237962739122</c:v>
                </c:pt>
                <c:pt idx="84">
                  <c:v>2.188916235575263</c:v>
                </c:pt>
                <c:pt idx="85">
                  <c:v>0.6262861626069594</c:v>
                </c:pt>
                <c:pt idx="86">
                  <c:v>1.1662650475414722</c:v>
                </c:pt>
                <c:pt idx="87">
                  <c:v>4.615307899989759</c:v>
                </c:pt>
                <c:pt idx="88">
                  <c:v>10.609310623639743</c:v>
                </c:pt>
                <c:pt idx="89">
                  <c:v>12.788866083800585</c:v>
                </c:pt>
                <c:pt idx="90">
                  <c:v>10.969879539437073</c:v>
                </c:pt>
                <c:pt idx="91">
                  <c:v>8.251414506710958</c:v>
                </c:pt>
                <c:pt idx="92">
                  <c:v>9.192586407281354</c:v>
                </c:pt>
                <c:pt idx="93">
                  <c:v>8.61757388908184</c:v>
                </c:pt>
                <c:pt idx="94">
                  <c:v>10.311316238006015</c:v>
                </c:pt>
                <c:pt idx="95">
                  <c:v>9.634990274191082</c:v>
                </c:pt>
                <c:pt idx="96">
                  <c:v>10.88965480241049</c:v>
                </c:pt>
                <c:pt idx="97">
                  <c:v>11.479444733916893</c:v>
                </c:pt>
                <c:pt idx="98">
                  <c:v>11.674656702100663</c:v>
                </c:pt>
                <c:pt idx="99">
                  <c:v>10.099504455140249</c:v>
                </c:pt>
                <c:pt idx="100">
                  <c:v>7.410139952493395</c:v>
                </c:pt>
                <c:pt idx="101">
                  <c:v>6.933838076045063</c:v>
                </c:pt>
                <c:pt idx="102">
                  <c:v>7.1688405776883</c:v>
                </c:pt>
                <c:pt idx="103">
                  <c:v>9.307049501782558</c:v>
                </c:pt>
                <c:pt idx="104">
                  <c:v>9.275108315365088</c:v>
                </c:pt>
                <c:pt idx="105">
                  <c:v>10.558551406487382</c:v>
                </c:pt>
                <c:pt idx="106">
                  <c:v>10.907296415581484</c:v>
                </c:pt>
                <c:pt idx="107">
                  <c:v>12.67921258408984</c:v>
                </c:pt>
                <c:pt idx="108">
                  <c:v>14.237282012970013</c:v>
                </c:pt>
                <c:pt idx="109">
                  <c:v>14.40136409894437</c:v>
                </c:pt>
                <c:pt idx="110">
                  <c:v>14.224905505089723</c:v>
                </c:pt>
                <c:pt idx="111">
                  <c:v>14.948325372007275</c:v>
                </c:pt>
                <c:pt idx="112">
                  <c:v>17.777845849672786</c:v>
                </c:pt>
                <c:pt idx="113">
                  <c:v>20.71949120566113</c:v>
                </c:pt>
                <c:pt idx="114">
                  <c:v>20.71680018338111</c:v>
                </c:pt>
                <c:pt idx="115">
                  <c:v>19.671300194719763</c:v>
                </c:pt>
                <c:pt idx="116">
                  <c:v>19.130183962882768</c:v>
                </c:pt>
                <c:pt idx="117">
                  <c:v>17.969767517700078</c:v>
                </c:pt>
                <c:pt idx="118">
                  <c:v>16.19110311517062</c:v>
                </c:pt>
                <c:pt idx="119">
                  <c:v>13.194323809267956</c:v>
                </c:pt>
                <c:pt idx="120">
                  <c:v>10.1289991552201</c:v>
                </c:pt>
                <c:pt idx="121">
                  <c:v>9.049821911139901</c:v>
                </c:pt>
                <c:pt idx="122">
                  <c:v>6.831624963515964</c:v>
                </c:pt>
              </c:numCache>
            </c:numRef>
          </c:val>
          <c:smooth val="0"/>
        </c:ser>
        <c:marker val="1"/>
        <c:axId val="51434599"/>
        <c:axId val="60258208"/>
      </c:lineChart>
      <c:dateAx>
        <c:axId val="51434599"/>
        <c:scaling>
          <c:orientation val="minMax"/>
        </c:scaling>
        <c:axPos val="b"/>
        <c:delete val="0"/>
        <c:numFmt formatCode="mmm-yy" sourceLinked="0"/>
        <c:majorTickMark val="out"/>
        <c:minorTickMark val="none"/>
        <c:tickLblPos val="low"/>
        <c:spPr>
          <a:ln w="25400">
            <a:solidFill>
              <a:srgbClr val="969696"/>
            </a:solidFill>
          </a:ln>
        </c:spPr>
        <c:txPr>
          <a:bodyPr vert="horz" rot="-2700000"/>
          <a:lstStyle/>
          <a:p>
            <a:pPr>
              <a:defRPr lang="en-US" cap="none" sz="1100" b="0" i="0" u="none" baseline="0">
                <a:solidFill>
                  <a:srgbClr val="000000"/>
                </a:solidFill>
              </a:defRPr>
            </a:pPr>
          </a:p>
        </c:txPr>
        <c:crossAx val="60258208"/>
        <c:crosses val="autoZero"/>
        <c:auto val="0"/>
        <c:baseTimeUnit val="months"/>
        <c:majorUnit val="1"/>
        <c:majorTimeUnit val="years"/>
        <c:minorUnit val="6"/>
        <c:minorTimeUnit val="months"/>
        <c:noMultiLvlLbl val="0"/>
      </c:dateAx>
      <c:valAx>
        <c:axId val="60258208"/>
        <c:scaling>
          <c:orientation val="minMax"/>
        </c:scaling>
        <c:axPos val="l"/>
        <c:majorGridlines>
          <c:spPr>
            <a:ln w="3175">
              <a:solidFill>
                <a:srgbClr val="C0C0C0"/>
              </a:solidFill>
            </a:ln>
          </c:spPr>
        </c:majorGridlines>
        <c:delete val="0"/>
        <c:numFmt formatCode="#,##0.0" sourceLinked="0"/>
        <c:majorTickMark val="out"/>
        <c:minorTickMark val="none"/>
        <c:tickLblPos val="nextTo"/>
        <c:spPr>
          <a:ln w="12700">
            <a:solidFill>
              <a:srgbClr val="969696"/>
            </a:solidFill>
          </a:ln>
        </c:spPr>
        <c:txPr>
          <a:bodyPr vert="horz" rot="0"/>
          <a:lstStyle/>
          <a:p>
            <a:pPr>
              <a:defRPr lang="en-US" cap="none" sz="1100" b="0" i="0" u="none" baseline="0">
                <a:solidFill>
                  <a:srgbClr val="000000"/>
                </a:solidFill>
              </a:defRPr>
            </a:pPr>
          </a:p>
        </c:txPr>
        <c:crossAx val="51434599"/>
        <c:crosses val="autoZero"/>
        <c:crossBetween val="between"/>
        <c:dispUnits/>
      </c:valAx>
      <c:spPr>
        <a:solidFill>
          <a:srgbClr val="FFFFFF"/>
        </a:solidFill>
        <a:ln w="3175">
          <a:noFill/>
        </a:ln>
      </c:spPr>
    </c:plotArea>
    <c:legend>
      <c:legendPos val="r"/>
      <c:layout>
        <c:manualLayout>
          <c:xMode val="edge"/>
          <c:yMode val="edge"/>
          <c:x val="0.8225"/>
          <c:y val="0.07375"/>
          <c:w val="0.1625"/>
          <c:h val="0.77875"/>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0.png" /><Relationship Id="rId2"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40.png" /><Relationship Id="rId6" Type="http://schemas.openxmlformats.org/officeDocument/2006/relationships/image" Target="../media/image4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0.png" /><Relationship Id="rId2" Type="http://schemas.openxmlformats.org/officeDocument/2006/relationships/image" Target="../media/image4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0.png" /><Relationship Id="rId2" Type="http://schemas.openxmlformats.org/officeDocument/2006/relationships/image" Target="../media/image4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40.png" /><Relationship Id="rId5" Type="http://schemas.openxmlformats.org/officeDocument/2006/relationships/image" Target="../media/image41.png" /><Relationship Id="rId6" Type="http://schemas.openxmlformats.org/officeDocument/2006/relationships/image" Target="../media/image12.emf" /><Relationship Id="rId7" Type="http://schemas.openxmlformats.org/officeDocument/2006/relationships/image" Target="../media/image39.emf" /><Relationship Id="rId8" Type="http://schemas.openxmlformats.org/officeDocument/2006/relationships/image" Target="../media/image38.emf" /><Relationship Id="rId9" Type="http://schemas.openxmlformats.org/officeDocument/2006/relationships/image" Target="../media/image9.emf" /><Relationship Id="rId10" Type="http://schemas.openxmlformats.org/officeDocument/2006/relationships/image" Target="../media/image37.emf" /><Relationship Id="rId11" Type="http://schemas.openxmlformats.org/officeDocument/2006/relationships/image" Target="../media/image36.emf" /><Relationship Id="rId12" Type="http://schemas.openxmlformats.org/officeDocument/2006/relationships/image" Target="../media/image5.emf" /><Relationship Id="rId13" Type="http://schemas.openxmlformats.org/officeDocument/2006/relationships/image" Target="../media/image35.emf" /><Relationship Id="rId14" Type="http://schemas.openxmlformats.org/officeDocument/2006/relationships/image" Target="../media/image34.emf" /><Relationship Id="rId15" Type="http://schemas.openxmlformats.org/officeDocument/2006/relationships/image" Target="../media/image33.emf" /><Relationship Id="rId16" Type="http://schemas.openxmlformats.org/officeDocument/2006/relationships/image" Target="../media/image32.emf" /><Relationship Id="rId17" Type="http://schemas.openxmlformats.org/officeDocument/2006/relationships/image" Target="../media/image31.emf" /><Relationship Id="rId18" Type="http://schemas.openxmlformats.org/officeDocument/2006/relationships/image" Target="../media/image18.emf" /><Relationship Id="rId19" Type="http://schemas.openxmlformats.org/officeDocument/2006/relationships/image" Target="../media/image3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1.emf" /><Relationship Id="rId23" Type="http://schemas.openxmlformats.org/officeDocument/2006/relationships/image" Target="../media/image29.emf" /><Relationship Id="rId24" Type="http://schemas.openxmlformats.org/officeDocument/2006/relationships/image" Target="../media/image4.emf" /><Relationship Id="rId25" Type="http://schemas.openxmlformats.org/officeDocument/2006/relationships/image" Target="../media/image8.emf" /><Relationship Id="rId26" Type="http://schemas.openxmlformats.org/officeDocument/2006/relationships/image" Target="../media/image15.emf" /><Relationship Id="rId27" Type="http://schemas.openxmlformats.org/officeDocument/2006/relationships/image" Target="../media/image3.emf" /><Relationship Id="rId28" Type="http://schemas.openxmlformats.org/officeDocument/2006/relationships/image" Target="../media/image11.emf" /><Relationship Id="rId29" Type="http://schemas.openxmlformats.org/officeDocument/2006/relationships/image" Target="../media/image17.emf" /><Relationship Id="rId30" Type="http://schemas.openxmlformats.org/officeDocument/2006/relationships/image" Target="../media/image28.emf" /><Relationship Id="rId31" Type="http://schemas.openxmlformats.org/officeDocument/2006/relationships/image" Target="../media/image27.emf" /><Relationship Id="rId32" Type="http://schemas.openxmlformats.org/officeDocument/2006/relationships/image" Target="../media/image16.emf" /><Relationship Id="rId33" Type="http://schemas.openxmlformats.org/officeDocument/2006/relationships/image" Target="../media/image26.emf" /><Relationship Id="rId34" Type="http://schemas.openxmlformats.org/officeDocument/2006/relationships/image" Target="../media/image20.emf" /><Relationship Id="rId35" Type="http://schemas.openxmlformats.org/officeDocument/2006/relationships/image" Target="../media/image6.emf" /><Relationship Id="rId36" Type="http://schemas.openxmlformats.org/officeDocument/2006/relationships/image" Target="../media/image7.emf" /><Relationship Id="rId37" Type="http://schemas.openxmlformats.org/officeDocument/2006/relationships/image" Target="../media/image25.emf" /><Relationship Id="rId38" Type="http://schemas.openxmlformats.org/officeDocument/2006/relationships/image" Target="../media/image2.emf" /><Relationship Id="rId39" Type="http://schemas.openxmlformats.org/officeDocument/2006/relationships/image" Target="../media/image13.emf" /><Relationship Id="rId40" Type="http://schemas.openxmlformats.org/officeDocument/2006/relationships/image" Target="../media/image10.emf" /><Relationship Id="rId41" Type="http://schemas.openxmlformats.org/officeDocument/2006/relationships/image" Target="../media/image23.emf" /><Relationship Id="rId42" Type="http://schemas.openxmlformats.org/officeDocument/2006/relationships/image" Target="../media/image19.emf" /><Relationship Id="rId43" Type="http://schemas.openxmlformats.org/officeDocument/2006/relationships/image" Target="../media/image24.emf" /><Relationship Id="rId4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4</xdr:col>
      <xdr:colOff>247650</xdr:colOff>
      <xdr:row>0</xdr:row>
      <xdr:rowOff>600075</xdr:rowOff>
    </xdr:to>
    <xdr:pic>
      <xdr:nvPicPr>
        <xdr:cNvPr id="1" name="Picture 84" descr="LSLPS logo"/>
        <xdr:cNvPicPr preferRelativeResize="1">
          <a:picLocks noChangeAspect="1"/>
        </xdr:cNvPicPr>
      </xdr:nvPicPr>
      <xdr:blipFill>
        <a:blip r:embed="rId1"/>
        <a:stretch>
          <a:fillRect/>
        </a:stretch>
      </xdr:blipFill>
      <xdr:spPr>
        <a:xfrm>
          <a:off x="47625" y="38100"/>
          <a:ext cx="2981325" cy="561975"/>
        </a:xfrm>
        <a:prstGeom prst="rect">
          <a:avLst/>
        </a:prstGeom>
        <a:noFill/>
        <a:ln w="9525" cmpd="sng">
          <a:noFill/>
        </a:ln>
      </xdr:spPr>
    </xdr:pic>
    <xdr:clientData/>
  </xdr:twoCellAnchor>
  <xdr:twoCellAnchor editAs="oneCell">
    <xdr:from>
      <xdr:col>11</xdr:col>
      <xdr:colOff>104775</xdr:colOff>
      <xdr:row>0</xdr:row>
      <xdr:rowOff>28575</xdr:rowOff>
    </xdr:from>
    <xdr:to>
      <xdr:col>12</xdr:col>
      <xdr:colOff>714375</xdr:colOff>
      <xdr:row>0</xdr:row>
      <xdr:rowOff>533400</xdr:rowOff>
    </xdr:to>
    <xdr:pic>
      <xdr:nvPicPr>
        <xdr:cNvPr id="2" name="Picture 3" descr="logo_acadata.gif"/>
        <xdr:cNvPicPr preferRelativeResize="1">
          <a:picLocks noChangeAspect="1"/>
        </xdr:cNvPicPr>
      </xdr:nvPicPr>
      <xdr:blipFill>
        <a:blip r:embed="rId2"/>
        <a:stretch>
          <a:fillRect/>
        </a:stretch>
      </xdr:blipFill>
      <xdr:spPr>
        <a:xfrm>
          <a:off x="8001000" y="28575"/>
          <a:ext cx="1352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9525</xdr:rowOff>
    </xdr:from>
    <xdr:to>
      <xdr:col>12</xdr:col>
      <xdr:colOff>123825</xdr:colOff>
      <xdr:row>29</xdr:row>
      <xdr:rowOff>76200</xdr:rowOff>
    </xdr:to>
    <xdr:graphicFrame>
      <xdr:nvGraphicFramePr>
        <xdr:cNvPr id="1" name="Chart 2"/>
        <xdr:cNvGraphicFramePr/>
      </xdr:nvGraphicFramePr>
      <xdr:xfrm>
        <a:off x="1000125" y="1876425"/>
        <a:ext cx="6210300" cy="34671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31</xdr:row>
      <xdr:rowOff>0</xdr:rowOff>
    </xdr:from>
    <xdr:to>
      <xdr:col>12</xdr:col>
      <xdr:colOff>123825</xdr:colOff>
      <xdr:row>52</xdr:row>
      <xdr:rowOff>76200</xdr:rowOff>
    </xdr:to>
    <xdr:graphicFrame>
      <xdr:nvGraphicFramePr>
        <xdr:cNvPr id="2" name="Chart 3"/>
        <xdr:cNvGraphicFramePr/>
      </xdr:nvGraphicFramePr>
      <xdr:xfrm>
        <a:off x="990600" y="5591175"/>
        <a:ext cx="6219825" cy="34766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54</xdr:row>
      <xdr:rowOff>0</xdr:rowOff>
    </xdr:from>
    <xdr:to>
      <xdr:col>12</xdr:col>
      <xdr:colOff>133350</xdr:colOff>
      <xdr:row>75</xdr:row>
      <xdr:rowOff>85725</xdr:rowOff>
    </xdr:to>
    <xdr:graphicFrame>
      <xdr:nvGraphicFramePr>
        <xdr:cNvPr id="3" name="Chart 4"/>
        <xdr:cNvGraphicFramePr/>
      </xdr:nvGraphicFramePr>
      <xdr:xfrm>
        <a:off x="990600" y="9315450"/>
        <a:ext cx="6229350" cy="34861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77</xdr:row>
      <xdr:rowOff>0</xdr:rowOff>
    </xdr:from>
    <xdr:to>
      <xdr:col>12</xdr:col>
      <xdr:colOff>142875</xdr:colOff>
      <xdr:row>98</xdr:row>
      <xdr:rowOff>95250</xdr:rowOff>
    </xdr:to>
    <xdr:graphicFrame>
      <xdr:nvGraphicFramePr>
        <xdr:cNvPr id="4" name="Chart 5"/>
        <xdr:cNvGraphicFramePr/>
      </xdr:nvGraphicFramePr>
      <xdr:xfrm>
        <a:off x="990600" y="13039725"/>
        <a:ext cx="6238875" cy="34956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0</xdr:row>
      <xdr:rowOff>38100</xdr:rowOff>
    </xdr:from>
    <xdr:to>
      <xdr:col>5</xdr:col>
      <xdr:colOff>571500</xdr:colOff>
      <xdr:row>0</xdr:row>
      <xdr:rowOff>600075</xdr:rowOff>
    </xdr:to>
    <xdr:pic>
      <xdr:nvPicPr>
        <xdr:cNvPr id="5" name="Picture 84" descr="LSLPS logo"/>
        <xdr:cNvPicPr preferRelativeResize="1">
          <a:picLocks noChangeAspect="1"/>
        </xdr:cNvPicPr>
      </xdr:nvPicPr>
      <xdr:blipFill>
        <a:blip r:embed="rId5"/>
        <a:stretch>
          <a:fillRect/>
        </a:stretch>
      </xdr:blipFill>
      <xdr:spPr>
        <a:xfrm>
          <a:off x="419100" y="38100"/>
          <a:ext cx="2971800" cy="561975"/>
        </a:xfrm>
        <a:prstGeom prst="rect">
          <a:avLst/>
        </a:prstGeom>
        <a:noFill/>
        <a:ln w="9525" cmpd="sng">
          <a:noFill/>
        </a:ln>
      </xdr:spPr>
    </xdr:pic>
    <xdr:clientData/>
  </xdr:twoCellAnchor>
  <xdr:twoCellAnchor editAs="oneCell">
    <xdr:from>
      <xdr:col>12</xdr:col>
      <xdr:colOff>457200</xdr:colOff>
      <xdr:row>0</xdr:row>
      <xdr:rowOff>38100</xdr:rowOff>
    </xdr:from>
    <xdr:to>
      <xdr:col>14</xdr:col>
      <xdr:colOff>590550</xdr:colOff>
      <xdr:row>0</xdr:row>
      <xdr:rowOff>542925</xdr:rowOff>
    </xdr:to>
    <xdr:pic>
      <xdr:nvPicPr>
        <xdr:cNvPr id="6" name="Picture 8" descr="logo_acadata.gif"/>
        <xdr:cNvPicPr preferRelativeResize="1">
          <a:picLocks noChangeAspect="1"/>
        </xdr:cNvPicPr>
      </xdr:nvPicPr>
      <xdr:blipFill>
        <a:blip r:embed="rId6"/>
        <a:stretch>
          <a:fillRect/>
        </a:stretch>
      </xdr:blipFill>
      <xdr:spPr>
        <a:xfrm>
          <a:off x="7543800" y="38100"/>
          <a:ext cx="13525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38100</xdr:rowOff>
    </xdr:from>
    <xdr:to>
      <xdr:col>5</xdr:col>
      <xdr:colOff>28575</xdr:colOff>
      <xdr:row>0</xdr:row>
      <xdr:rowOff>600075</xdr:rowOff>
    </xdr:to>
    <xdr:pic>
      <xdr:nvPicPr>
        <xdr:cNvPr id="1" name="Picture 84" descr="LSLPS logo"/>
        <xdr:cNvPicPr preferRelativeResize="1">
          <a:picLocks noChangeAspect="1"/>
        </xdr:cNvPicPr>
      </xdr:nvPicPr>
      <xdr:blipFill>
        <a:blip r:embed="rId1"/>
        <a:stretch>
          <a:fillRect/>
        </a:stretch>
      </xdr:blipFill>
      <xdr:spPr>
        <a:xfrm>
          <a:off x="304800" y="38100"/>
          <a:ext cx="3067050" cy="561975"/>
        </a:xfrm>
        <a:prstGeom prst="rect">
          <a:avLst/>
        </a:prstGeom>
        <a:noFill/>
        <a:ln w="9525" cmpd="sng">
          <a:noFill/>
        </a:ln>
      </xdr:spPr>
    </xdr:pic>
    <xdr:clientData/>
  </xdr:twoCellAnchor>
  <xdr:twoCellAnchor editAs="oneCell">
    <xdr:from>
      <xdr:col>7</xdr:col>
      <xdr:colOff>1085850</xdr:colOff>
      <xdr:row>0</xdr:row>
      <xdr:rowOff>38100</xdr:rowOff>
    </xdr:from>
    <xdr:to>
      <xdr:col>9</xdr:col>
      <xdr:colOff>600075</xdr:colOff>
      <xdr:row>0</xdr:row>
      <xdr:rowOff>542925</xdr:rowOff>
    </xdr:to>
    <xdr:pic>
      <xdr:nvPicPr>
        <xdr:cNvPr id="2" name="Picture 3" descr="logo_acadata.gif"/>
        <xdr:cNvPicPr preferRelativeResize="1">
          <a:picLocks noChangeAspect="1"/>
        </xdr:cNvPicPr>
      </xdr:nvPicPr>
      <xdr:blipFill>
        <a:blip r:embed="rId2"/>
        <a:stretch>
          <a:fillRect/>
        </a:stretch>
      </xdr:blipFill>
      <xdr:spPr>
        <a:xfrm>
          <a:off x="5943600" y="38100"/>
          <a:ext cx="13525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47625</xdr:rowOff>
    </xdr:from>
    <xdr:to>
      <xdr:col>5</xdr:col>
      <xdr:colOff>552450</xdr:colOff>
      <xdr:row>0</xdr:row>
      <xdr:rowOff>609600</xdr:rowOff>
    </xdr:to>
    <xdr:pic>
      <xdr:nvPicPr>
        <xdr:cNvPr id="1" name="Picture 84" descr="LSLPS logo"/>
        <xdr:cNvPicPr preferRelativeResize="1">
          <a:picLocks noChangeAspect="1"/>
        </xdr:cNvPicPr>
      </xdr:nvPicPr>
      <xdr:blipFill>
        <a:blip r:embed="rId1"/>
        <a:stretch>
          <a:fillRect/>
        </a:stretch>
      </xdr:blipFill>
      <xdr:spPr>
        <a:xfrm>
          <a:off x="628650" y="47625"/>
          <a:ext cx="3143250" cy="561975"/>
        </a:xfrm>
        <a:prstGeom prst="rect">
          <a:avLst/>
        </a:prstGeom>
        <a:noFill/>
        <a:ln w="9525" cmpd="sng">
          <a:noFill/>
        </a:ln>
      </xdr:spPr>
    </xdr:pic>
    <xdr:clientData/>
  </xdr:twoCellAnchor>
  <xdr:twoCellAnchor editAs="oneCell">
    <xdr:from>
      <xdr:col>9</xdr:col>
      <xdr:colOff>571500</xdr:colOff>
      <xdr:row>0</xdr:row>
      <xdr:rowOff>95250</xdr:rowOff>
    </xdr:from>
    <xdr:to>
      <xdr:col>11</xdr:col>
      <xdr:colOff>619125</xdr:colOff>
      <xdr:row>0</xdr:row>
      <xdr:rowOff>600075</xdr:rowOff>
    </xdr:to>
    <xdr:pic>
      <xdr:nvPicPr>
        <xdr:cNvPr id="2" name="Picture 3" descr="logo_acadata.gif"/>
        <xdr:cNvPicPr preferRelativeResize="1">
          <a:picLocks noChangeAspect="1"/>
        </xdr:cNvPicPr>
      </xdr:nvPicPr>
      <xdr:blipFill>
        <a:blip r:embed="rId2"/>
        <a:stretch>
          <a:fillRect/>
        </a:stretch>
      </xdr:blipFill>
      <xdr:spPr>
        <a:xfrm>
          <a:off x="6429375" y="95250"/>
          <a:ext cx="1352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6</xdr:row>
      <xdr:rowOff>76200</xdr:rowOff>
    </xdr:from>
    <xdr:to>
      <xdr:col>14</xdr:col>
      <xdr:colOff>476250</xdr:colOff>
      <xdr:row>27</xdr:row>
      <xdr:rowOff>66675</xdr:rowOff>
    </xdr:to>
    <xdr:graphicFrame>
      <xdr:nvGraphicFramePr>
        <xdr:cNvPr id="1" name="Chart 2"/>
        <xdr:cNvGraphicFramePr/>
      </xdr:nvGraphicFramePr>
      <xdr:xfrm>
        <a:off x="219075" y="1562100"/>
        <a:ext cx="7715250" cy="3390900"/>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33</xdr:row>
      <xdr:rowOff>76200</xdr:rowOff>
    </xdr:from>
    <xdr:to>
      <xdr:col>14</xdr:col>
      <xdr:colOff>447675</xdr:colOff>
      <xdr:row>56</xdr:row>
      <xdr:rowOff>9525</xdr:rowOff>
    </xdr:to>
    <xdr:graphicFrame>
      <xdr:nvGraphicFramePr>
        <xdr:cNvPr id="2" name="Chart 3"/>
        <xdr:cNvGraphicFramePr/>
      </xdr:nvGraphicFramePr>
      <xdr:xfrm>
        <a:off x="161925" y="5772150"/>
        <a:ext cx="7743825" cy="3657600"/>
      </xdr:xfrm>
      <a:graphic>
        <a:graphicData uri="http://schemas.openxmlformats.org/drawingml/2006/chart">
          <c:chart xmlns:c="http://schemas.openxmlformats.org/drawingml/2006/chart" r:id="rId2"/>
        </a:graphicData>
      </a:graphic>
    </xdr:graphicFrame>
    <xdr:clientData/>
  </xdr:twoCellAnchor>
  <xdr:twoCellAnchor>
    <xdr:from>
      <xdr:col>1</xdr:col>
      <xdr:colOff>161925</xdr:colOff>
      <xdr:row>62</xdr:row>
      <xdr:rowOff>114300</xdr:rowOff>
    </xdr:from>
    <xdr:to>
      <xdr:col>14</xdr:col>
      <xdr:colOff>466725</xdr:colOff>
      <xdr:row>83</xdr:row>
      <xdr:rowOff>28575</xdr:rowOff>
    </xdr:to>
    <xdr:graphicFrame>
      <xdr:nvGraphicFramePr>
        <xdr:cNvPr id="3" name="Chart 4"/>
        <xdr:cNvGraphicFramePr/>
      </xdr:nvGraphicFramePr>
      <xdr:xfrm>
        <a:off x="161925" y="10344150"/>
        <a:ext cx="7762875" cy="331470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0</xdr:row>
      <xdr:rowOff>28575</xdr:rowOff>
    </xdr:from>
    <xdr:to>
      <xdr:col>6</xdr:col>
      <xdr:colOff>571500</xdr:colOff>
      <xdr:row>0</xdr:row>
      <xdr:rowOff>600075</xdr:rowOff>
    </xdr:to>
    <xdr:pic>
      <xdr:nvPicPr>
        <xdr:cNvPr id="4" name="Picture 84" descr="LSLPS logo"/>
        <xdr:cNvPicPr preferRelativeResize="1">
          <a:picLocks noChangeAspect="1"/>
        </xdr:cNvPicPr>
      </xdr:nvPicPr>
      <xdr:blipFill>
        <a:blip r:embed="rId4"/>
        <a:stretch>
          <a:fillRect/>
        </a:stretch>
      </xdr:blipFill>
      <xdr:spPr>
        <a:xfrm>
          <a:off x="285750" y="28575"/>
          <a:ext cx="2971800" cy="571500"/>
        </a:xfrm>
        <a:prstGeom prst="rect">
          <a:avLst/>
        </a:prstGeom>
        <a:noFill/>
        <a:ln w="9525" cmpd="sng">
          <a:noFill/>
        </a:ln>
      </xdr:spPr>
    </xdr:pic>
    <xdr:clientData/>
  </xdr:twoCellAnchor>
  <xdr:twoCellAnchor editAs="oneCell">
    <xdr:from>
      <xdr:col>12</xdr:col>
      <xdr:colOff>266700</xdr:colOff>
      <xdr:row>0</xdr:row>
      <xdr:rowOff>57150</xdr:rowOff>
    </xdr:from>
    <xdr:to>
      <xdr:col>14</xdr:col>
      <xdr:colOff>504825</xdr:colOff>
      <xdr:row>0</xdr:row>
      <xdr:rowOff>561975</xdr:rowOff>
    </xdr:to>
    <xdr:pic>
      <xdr:nvPicPr>
        <xdr:cNvPr id="5" name="Picture 6" descr="logo_acadata.gif"/>
        <xdr:cNvPicPr preferRelativeResize="1">
          <a:picLocks noChangeAspect="1"/>
        </xdr:cNvPicPr>
      </xdr:nvPicPr>
      <xdr:blipFill>
        <a:blip r:embed="rId5"/>
        <a:stretch>
          <a:fillRect/>
        </a:stretch>
      </xdr:blipFill>
      <xdr:spPr>
        <a:xfrm>
          <a:off x="6610350" y="57150"/>
          <a:ext cx="1352550" cy="504825"/>
        </a:xfrm>
        <a:prstGeom prst="rect">
          <a:avLst/>
        </a:prstGeom>
        <a:noFill/>
        <a:ln w="9525" cmpd="sng">
          <a:noFill/>
        </a:ln>
      </xdr:spPr>
    </xdr:pic>
    <xdr:clientData/>
  </xdr:twoCellAnchor>
  <xdr:twoCellAnchor editAs="oneCell">
    <xdr:from>
      <xdr:col>15</xdr:col>
      <xdr:colOff>209550</xdr:colOff>
      <xdr:row>10</xdr:row>
      <xdr:rowOff>19050</xdr:rowOff>
    </xdr:from>
    <xdr:to>
      <xdr:col>15</xdr:col>
      <xdr:colOff>333375</xdr:colOff>
      <xdr:row>10</xdr:row>
      <xdr:rowOff>142875</xdr:rowOff>
    </xdr:to>
    <xdr:pic>
      <xdr:nvPicPr>
        <xdr:cNvPr id="6" name="CheckBox1"/>
        <xdr:cNvPicPr preferRelativeResize="1">
          <a:picLocks noChangeAspect="1"/>
        </xdr:cNvPicPr>
      </xdr:nvPicPr>
      <xdr:blipFill>
        <a:blip r:embed="rId6"/>
        <a:stretch>
          <a:fillRect/>
        </a:stretch>
      </xdr:blipFill>
      <xdr:spPr>
        <a:xfrm>
          <a:off x="8210550" y="2152650"/>
          <a:ext cx="123825" cy="123825"/>
        </a:xfrm>
        <a:prstGeom prst="rect">
          <a:avLst/>
        </a:prstGeom>
        <a:noFill/>
        <a:ln w="9525" cmpd="sng">
          <a:noFill/>
        </a:ln>
      </xdr:spPr>
    </xdr:pic>
    <xdr:clientData/>
  </xdr:twoCellAnchor>
  <xdr:twoCellAnchor editAs="oneCell">
    <xdr:from>
      <xdr:col>15</xdr:col>
      <xdr:colOff>209550</xdr:colOff>
      <xdr:row>11</xdr:row>
      <xdr:rowOff>19050</xdr:rowOff>
    </xdr:from>
    <xdr:to>
      <xdr:col>15</xdr:col>
      <xdr:colOff>333375</xdr:colOff>
      <xdr:row>11</xdr:row>
      <xdr:rowOff>142875</xdr:rowOff>
    </xdr:to>
    <xdr:pic>
      <xdr:nvPicPr>
        <xdr:cNvPr id="7" name="CheckBox2"/>
        <xdr:cNvPicPr preferRelativeResize="1">
          <a:picLocks noChangeAspect="1"/>
        </xdr:cNvPicPr>
      </xdr:nvPicPr>
      <xdr:blipFill>
        <a:blip r:embed="rId7"/>
        <a:stretch>
          <a:fillRect/>
        </a:stretch>
      </xdr:blipFill>
      <xdr:spPr>
        <a:xfrm>
          <a:off x="8210550" y="2314575"/>
          <a:ext cx="123825" cy="123825"/>
        </a:xfrm>
        <a:prstGeom prst="rect">
          <a:avLst/>
        </a:prstGeom>
        <a:noFill/>
        <a:ln w="9525" cmpd="sng">
          <a:noFill/>
        </a:ln>
      </xdr:spPr>
    </xdr:pic>
    <xdr:clientData/>
  </xdr:twoCellAnchor>
  <xdr:twoCellAnchor editAs="oneCell">
    <xdr:from>
      <xdr:col>15</xdr:col>
      <xdr:colOff>209550</xdr:colOff>
      <xdr:row>12</xdr:row>
      <xdr:rowOff>19050</xdr:rowOff>
    </xdr:from>
    <xdr:to>
      <xdr:col>15</xdr:col>
      <xdr:colOff>333375</xdr:colOff>
      <xdr:row>12</xdr:row>
      <xdr:rowOff>142875</xdr:rowOff>
    </xdr:to>
    <xdr:pic>
      <xdr:nvPicPr>
        <xdr:cNvPr id="8" name="CheckBox3"/>
        <xdr:cNvPicPr preferRelativeResize="1">
          <a:picLocks noChangeAspect="1"/>
        </xdr:cNvPicPr>
      </xdr:nvPicPr>
      <xdr:blipFill>
        <a:blip r:embed="rId8"/>
        <a:stretch>
          <a:fillRect/>
        </a:stretch>
      </xdr:blipFill>
      <xdr:spPr>
        <a:xfrm>
          <a:off x="8210550" y="2476500"/>
          <a:ext cx="123825" cy="123825"/>
        </a:xfrm>
        <a:prstGeom prst="rect">
          <a:avLst/>
        </a:prstGeom>
        <a:noFill/>
        <a:ln w="9525" cmpd="sng">
          <a:noFill/>
        </a:ln>
      </xdr:spPr>
    </xdr:pic>
    <xdr:clientData/>
  </xdr:twoCellAnchor>
  <xdr:twoCellAnchor editAs="oneCell">
    <xdr:from>
      <xdr:col>15</xdr:col>
      <xdr:colOff>209550</xdr:colOff>
      <xdr:row>13</xdr:row>
      <xdr:rowOff>19050</xdr:rowOff>
    </xdr:from>
    <xdr:to>
      <xdr:col>15</xdr:col>
      <xdr:colOff>333375</xdr:colOff>
      <xdr:row>13</xdr:row>
      <xdr:rowOff>142875</xdr:rowOff>
    </xdr:to>
    <xdr:pic>
      <xdr:nvPicPr>
        <xdr:cNvPr id="9" name="CheckBox4"/>
        <xdr:cNvPicPr preferRelativeResize="1">
          <a:picLocks noChangeAspect="1"/>
        </xdr:cNvPicPr>
      </xdr:nvPicPr>
      <xdr:blipFill>
        <a:blip r:embed="rId9"/>
        <a:stretch>
          <a:fillRect/>
        </a:stretch>
      </xdr:blipFill>
      <xdr:spPr>
        <a:xfrm>
          <a:off x="8210550" y="2638425"/>
          <a:ext cx="123825" cy="123825"/>
        </a:xfrm>
        <a:prstGeom prst="rect">
          <a:avLst/>
        </a:prstGeom>
        <a:noFill/>
        <a:ln w="9525" cmpd="sng">
          <a:noFill/>
        </a:ln>
      </xdr:spPr>
    </xdr:pic>
    <xdr:clientData/>
  </xdr:twoCellAnchor>
  <xdr:twoCellAnchor editAs="oneCell">
    <xdr:from>
      <xdr:col>15</xdr:col>
      <xdr:colOff>209550</xdr:colOff>
      <xdr:row>14</xdr:row>
      <xdr:rowOff>19050</xdr:rowOff>
    </xdr:from>
    <xdr:to>
      <xdr:col>15</xdr:col>
      <xdr:colOff>333375</xdr:colOff>
      <xdr:row>14</xdr:row>
      <xdr:rowOff>142875</xdr:rowOff>
    </xdr:to>
    <xdr:pic>
      <xdr:nvPicPr>
        <xdr:cNvPr id="10" name="CheckBox5"/>
        <xdr:cNvPicPr preferRelativeResize="1">
          <a:picLocks noChangeAspect="1"/>
        </xdr:cNvPicPr>
      </xdr:nvPicPr>
      <xdr:blipFill>
        <a:blip r:embed="rId10"/>
        <a:stretch>
          <a:fillRect/>
        </a:stretch>
      </xdr:blipFill>
      <xdr:spPr>
        <a:xfrm>
          <a:off x="8210550" y="2800350"/>
          <a:ext cx="123825" cy="123825"/>
        </a:xfrm>
        <a:prstGeom prst="rect">
          <a:avLst/>
        </a:prstGeom>
        <a:noFill/>
        <a:ln w="9525" cmpd="sng">
          <a:noFill/>
        </a:ln>
      </xdr:spPr>
    </xdr:pic>
    <xdr:clientData/>
  </xdr:twoCellAnchor>
  <xdr:twoCellAnchor editAs="oneCell">
    <xdr:from>
      <xdr:col>15</xdr:col>
      <xdr:colOff>209550</xdr:colOff>
      <xdr:row>15</xdr:row>
      <xdr:rowOff>19050</xdr:rowOff>
    </xdr:from>
    <xdr:to>
      <xdr:col>15</xdr:col>
      <xdr:colOff>333375</xdr:colOff>
      <xdr:row>15</xdr:row>
      <xdr:rowOff>142875</xdr:rowOff>
    </xdr:to>
    <xdr:pic>
      <xdr:nvPicPr>
        <xdr:cNvPr id="11" name="CheckBox6"/>
        <xdr:cNvPicPr preferRelativeResize="1">
          <a:picLocks noChangeAspect="1"/>
        </xdr:cNvPicPr>
      </xdr:nvPicPr>
      <xdr:blipFill>
        <a:blip r:embed="rId11"/>
        <a:stretch>
          <a:fillRect/>
        </a:stretch>
      </xdr:blipFill>
      <xdr:spPr>
        <a:xfrm>
          <a:off x="8210550" y="2962275"/>
          <a:ext cx="123825" cy="123825"/>
        </a:xfrm>
        <a:prstGeom prst="rect">
          <a:avLst/>
        </a:prstGeom>
        <a:noFill/>
        <a:ln w="9525" cmpd="sng">
          <a:noFill/>
        </a:ln>
      </xdr:spPr>
    </xdr:pic>
    <xdr:clientData/>
  </xdr:twoCellAnchor>
  <xdr:twoCellAnchor editAs="oneCell">
    <xdr:from>
      <xdr:col>15</xdr:col>
      <xdr:colOff>209550</xdr:colOff>
      <xdr:row>16</xdr:row>
      <xdr:rowOff>19050</xdr:rowOff>
    </xdr:from>
    <xdr:to>
      <xdr:col>15</xdr:col>
      <xdr:colOff>333375</xdr:colOff>
      <xdr:row>16</xdr:row>
      <xdr:rowOff>142875</xdr:rowOff>
    </xdr:to>
    <xdr:pic>
      <xdr:nvPicPr>
        <xdr:cNvPr id="12" name="CheckBox7"/>
        <xdr:cNvPicPr preferRelativeResize="1">
          <a:picLocks noChangeAspect="1"/>
        </xdr:cNvPicPr>
      </xdr:nvPicPr>
      <xdr:blipFill>
        <a:blip r:embed="rId12"/>
        <a:stretch>
          <a:fillRect/>
        </a:stretch>
      </xdr:blipFill>
      <xdr:spPr>
        <a:xfrm>
          <a:off x="8210550" y="3124200"/>
          <a:ext cx="123825" cy="123825"/>
        </a:xfrm>
        <a:prstGeom prst="rect">
          <a:avLst/>
        </a:prstGeom>
        <a:noFill/>
        <a:ln w="9525" cmpd="sng">
          <a:noFill/>
        </a:ln>
      </xdr:spPr>
    </xdr:pic>
    <xdr:clientData/>
  </xdr:twoCellAnchor>
  <xdr:twoCellAnchor editAs="oneCell">
    <xdr:from>
      <xdr:col>15</xdr:col>
      <xdr:colOff>209550</xdr:colOff>
      <xdr:row>17</xdr:row>
      <xdr:rowOff>19050</xdr:rowOff>
    </xdr:from>
    <xdr:to>
      <xdr:col>15</xdr:col>
      <xdr:colOff>333375</xdr:colOff>
      <xdr:row>17</xdr:row>
      <xdr:rowOff>142875</xdr:rowOff>
    </xdr:to>
    <xdr:pic>
      <xdr:nvPicPr>
        <xdr:cNvPr id="13" name="CheckBox8"/>
        <xdr:cNvPicPr preferRelativeResize="1">
          <a:picLocks noChangeAspect="1"/>
        </xdr:cNvPicPr>
      </xdr:nvPicPr>
      <xdr:blipFill>
        <a:blip r:embed="rId13"/>
        <a:stretch>
          <a:fillRect/>
        </a:stretch>
      </xdr:blipFill>
      <xdr:spPr>
        <a:xfrm>
          <a:off x="8210550" y="3286125"/>
          <a:ext cx="123825" cy="123825"/>
        </a:xfrm>
        <a:prstGeom prst="rect">
          <a:avLst/>
        </a:prstGeom>
        <a:noFill/>
        <a:ln w="9525" cmpd="sng">
          <a:noFill/>
        </a:ln>
      </xdr:spPr>
    </xdr:pic>
    <xdr:clientData/>
  </xdr:twoCellAnchor>
  <xdr:twoCellAnchor editAs="oneCell">
    <xdr:from>
      <xdr:col>15</xdr:col>
      <xdr:colOff>209550</xdr:colOff>
      <xdr:row>18</xdr:row>
      <xdr:rowOff>19050</xdr:rowOff>
    </xdr:from>
    <xdr:to>
      <xdr:col>15</xdr:col>
      <xdr:colOff>333375</xdr:colOff>
      <xdr:row>18</xdr:row>
      <xdr:rowOff>142875</xdr:rowOff>
    </xdr:to>
    <xdr:pic>
      <xdr:nvPicPr>
        <xdr:cNvPr id="14" name="CheckBox9"/>
        <xdr:cNvPicPr preferRelativeResize="1">
          <a:picLocks noChangeAspect="1"/>
        </xdr:cNvPicPr>
      </xdr:nvPicPr>
      <xdr:blipFill>
        <a:blip r:embed="rId14"/>
        <a:stretch>
          <a:fillRect/>
        </a:stretch>
      </xdr:blipFill>
      <xdr:spPr>
        <a:xfrm>
          <a:off x="8210550" y="3448050"/>
          <a:ext cx="123825" cy="123825"/>
        </a:xfrm>
        <a:prstGeom prst="rect">
          <a:avLst/>
        </a:prstGeom>
        <a:noFill/>
        <a:ln w="9525" cmpd="sng">
          <a:noFill/>
        </a:ln>
      </xdr:spPr>
    </xdr:pic>
    <xdr:clientData/>
  </xdr:twoCellAnchor>
  <xdr:twoCellAnchor editAs="oneCell">
    <xdr:from>
      <xdr:col>15</xdr:col>
      <xdr:colOff>209550</xdr:colOff>
      <xdr:row>19</xdr:row>
      <xdr:rowOff>19050</xdr:rowOff>
    </xdr:from>
    <xdr:to>
      <xdr:col>15</xdr:col>
      <xdr:colOff>333375</xdr:colOff>
      <xdr:row>19</xdr:row>
      <xdr:rowOff>142875</xdr:rowOff>
    </xdr:to>
    <xdr:pic>
      <xdr:nvPicPr>
        <xdr:cNvPr id="15" name="CheckBox10"/>
        <xdr:cNvPicPr preferRelativeResize="1">
          <a:picLocks noChangeAspect="1"/>
        </xdr:cNvPicPr>
      </xdr:nvPicPr>
      <xdr:blipFill>
        <a:blip r:embed="rId15"/>
        <a:stretch>
          <a:fillRect/>
        </a:stretch>
      </xdr:blipFill>
      <xdr:spPr>
        <a:xfrm>
          <a:off x="8210550" y="3609975"/>
          <a:ext cx="123825" cy="123825"/>
        </a:xfrm>
        <a:prstGeom prst="rect">
          <a:avLst/>
        </a:prstGeom>
        <a:noFill/>
        <a:ln w="9525" cmpd="sng">
          <a:noFill/>
        </a:ln>
      </xdr:spPr>
    </xdr:pic>
    <xdr:clientData/>
  </xdr:twoCellAnchor>
  <xdr:twoCellAnchor editAs="oneCell">
    <xdr:from>
      <xdr:col>15</xdr:col>
      <xdr:colOff>219075</xdr:colOff>
      <xdr:row>21</xdr:row>
      <xdr:rowOff>0</xdr:rowOff>
    </xdr:from>
    <xdr:to>
      <xdr:col>16</xdr:col>
      <xdr:colOff>561975</xdr:colOff>
      <xdr:row>22</xdr:row>
      <xdr:rowOff>85725</xdr:rowOff>
    </xdr:to>
    <xdr:pic>
      <xdr:nvPicPr>
        <xdr:cNvPr id="16" name="CommandButton1"/>
        <xdr:cNvPicPr preferRelativeResize="1">
          <a:picLocks noChangeAspect="1"/>
        </xdr:cNvPicPr>
      </xdr:nvPicPr>
      <xdr:blipFill>
        <a:blip r:embed="rId16"/>
        <a:stretch>
          <a:fillRect/>
        </a:stretch>
      </xdr:blipFill>
      <xdr:spPr>
        <a:xfrm>
          <a:off x="8220075" y="3914775"/>
          <a:ext cx="771525" cy="247650"/>
        </a:xfrm>
        <a:prstGeom prst="rect">
          <a:avLst/>
        </a:prstGeom>
        <a:noFill/>
        <a:ln w="9525" cmpd="sng">
          <a:noFill/>
        </a:ln>
      </xdr:spPr>
    </xdr:pic>
    <xdr:clientData/>
  </xdr:twoCellAnchor>
  <xdr:twoCellAnchor editAs="oneCell">
    <xdr:from>
      <xdr:col>15</xdr:col>
      <xdr:colOff>219075</xdr:colOff>
      <xdr:row>23</xdr:row>
      <xdr:rowOff>0</xdr:rowOff>
    </xdr:from>
    <xdr:to>
      <xdr:col>16</xdr:col>
      <xdr:colOff>561975</xdr:colOff>
      <xdr:row>24</xdr:row>
      <xdr:rowOff>85725</xdr:rowOff>
    </xdr:to>
    <xdr:pic>
      <xdr:nvPicPr>
        <xdr:cNvPr id="17" name="CommandButton2"/>
        <xdr:cNvPicPr preferRelativeResize="1">
          <a:picLocks noChangeAspect="1"/>
        </xdr:cNvPicPr>
      </xdr:nvPicPr>
      <xdr:blipFill>
        <a:blip r:embed="rId17"/>
        <a:stretch>
          <a:fillRect/>
        </a:stretch>
      </xdr:blipFill>
      <xdr:spPr>
        <a:xfrm>
          <a:off x="8220075" y="4238625"/>
          <a:ext cx="771525" cy="247650"/>
        </a:xfrm>
        <a:prstGeom prst="rect">
          <a:avLst/>
        </a:prstGeom>
        <a:noFill/>
        <a:ln w="9525" cmpd="sng">
          <a:noFill/>
        </a:ln>
      </xdr:spPr>
    </xdr:pic>
    <xdr:clientData/>
  </xdr:twoCellAnchor>
  <xdr:twoCellAnchor editAs="oneCell">
    <xdr:from>
      <xdr:col>15</xdr:col>
      <xdr:colOff>209550</xdr:colOff>
      <xdr:row>40</xdr:row>
      <xdr:rowOff>19050</xdr:rowOff>
    </xdr:from>
    <xdr:to>
      <xdr:col>15</xdr:col>
      <xdr:colOff>333375</xdr:colOff>
      <xdr:row>40</xdr:row>
      <xdr:rowOff>142875</xdr:rowOff>
    </xdr:to>
    <xdr:pic>
      <xdr:nvPicPr>
        <xdr:cNvPr id="18" name="CheckBox11"/>
        <xdr:cNvPicPr preferRelativeResize="1">
          <a:picLocks noChangeAspect="1"/>
        </xdr:cNvPicPr>
      </xdr:nvPicPr>
      <xdr:blipFill>
        <a:blip r:embed="rId18"/>
        <a:stretch>
          <a:fillRect/>
        </a:stretch>
      </xdr:blipFill>
      <xdr:spPr>
        <a:xfrm>
          <a:off x="8210550" y="6848475"/>
          <a:ext cx="123825" cy="123825"/>
        </a:xfrm>
        <a:prstGeom prst="rect">
          <a:avLst/>
        </a:prstGeom>
        <a:noFill/>
        <a:ln w="9525" cmpd="sng">
          <a:noFill/>
        </a:ln>
      </xdr:spPr>
    </xdr:pic>
    <xdr:clientData/>
  </xdr:twoCellAnchor>
  <xdr:twoCellAnchor editAs="oneCell">
    <xdr:from>
      <xdr:col>15</xdr:col>
      <xdr:colOff>209550</xdr:colOff>
      <xdr:row>41</xdr:row>
      <xdr:rowOff>19050</xdr:rowOff>
    </xdr:from>
    <xdr:to>
      <xdr:col>15</xdr:col>
      <xdr:colOff>333375</xdr:colOff>
      <xdr:row>41</xdr:row>
      <xdr:rowOff>142875</xdr:rowOff>
    </xdr:to>
    <xdr:pic>
      <xdr:nvPicPr>
        <xdr:cNvPr id="19" name="CheckBox12"/>
        <xdr:cNvPicPr preferRelativeResize="1">
          <a:picLocks noChangeAspect="1"/>
        </xdr:cNvPicPr>
      </xdr:nvPicPr>
      <xdr:blipFill>
        <a:blip r:embed="rId19"/>
        <a:stretch>
          <a:fillRect/>
        </a:stretch>
      </xdr:blipFill>
      <xdr:spPr>
        <a:xfrm>
          <a:off x="8210550" y="7010400"/>
          <a:ext cx="123825" cy="123825"/>
        </a:xfrm>
        <a:prstGeom prst="rect">
          <a:avLst/>
        </a:prstGeom>
        <a:noFill/>
        <a:ln w="9525" cmpd="sng">
          <a:noFill/>
        </a:ln>
      </xdr:spPr>
    </xdr:pic>
    <xdr:clientData/>
  </xdr:twoCellAnchor>
  <xdr:twoCellAnchor editAs="oneCell">
    <xdr:from>
      <xdr:col>15</xdr:col>
      <xdr:colOff>209550</xdr:colOff>
      <xdr:row>42</xdr:row>
      <xdr:rowOff>19050</xdr:rowOff>
    </xdr:from>
    <xdr:to>
      <xdr:col>15</xdr:col>
      <xdr:colOff>333375</xdr:colOff>
      <xdr:row>42</xdr:row>
      <xdr:rowOff>142875</xdr:rowOff>
    </xdr:to>
    <xdr:pic>
      <xdr:nvPicPr>
        <xdr:cNvPr id="20" name="CheckBox13"/>
        <xdr:cNvPicPr preferRelativeResize="1">
          <a:picLocks noChangeAspect="1"/>
        </xdr:cNvPicPr>
      </xdr:nvPicPr>
      <xdr:blipFill>
        <a:blip r:embed="rId20"/>
        <a:stretch>
          <a:fillRect/>
        </a:stretch>
      </xdr:blipFill>
      <xdr:spPr>
        <a:xfrm>
          <a:off x="8210550" y="7172325"/>
          <a:ext cx="123825" cy="123825"/>
        </a:xfrm>
        <a:prstGeom prst="rect">
          <a:avLst/>
        </a:prstGeom>
        <a:noFill/>
        <a:ln w="9525" cmpd="sng">
          <a:noFill/>
        </a:ln>
      </xdr:spPr>
    </xdr:pic>
    <xdr:clientData/>
  </xdr:twoCellAnchor>
  <xdr:twoCellAnchor editAs="oneCell">
    <xdr:from>
      <xdr:col>15</xdr:col>
      <xdr:colOff>209550</xdr:colOff>
      <xdr:row>43</xdr:row>
      <xdr:rowOff>19050</xdr:rowOff>
    </xdr:from>
    <xdr:to>
      <xdr:col>15</xdr:col>
      <xdr:colOff>333375</xdr:colOff>
      <xdr:row>43</xdr:row>
      <xdr:rowOff>142875</xdr:rowOff>
    </xdr:to>
    <xdr:pic>
      <xdr:nvPicPr>
        <xdr:cNvPr id="21" name="CheckBox14"/>
        <xdr:cNvPicPr preferRelativeResize="1">
          <a:picLocks noChangeAspect="1"/>
        </xdr:cNvPicPr>
      </xdr:nvPicPr>
      <xdr:blipFill>
        <a:blip r:embed="rId21"/>
        <a:stretch>
          <a:fillRect/>
        </a:stretch>
      </xdr:blipFill>
      <xdr:spPr>
        <a:xfrm>
          <a:off x="8210550" y="7334250"/>
          <a:ext cx="123825" cy="123825"/>
        </a:xfrm>
        <a:prstGeom prst="rect">
          <a:avLst/>
        </a:prstGeom>
        <a:noFill/>
        <a:ln w="9525" cmpd="sng">
          <a:noFill/>
        </a:ln>
      </xdr:spPr>
    </xdr:pic>
    <xdr:clientData/>
  </xdr:twoCellAnchor>
  <xdr:twoCellAnchor editAs="oneCell">
    <xdr:from>
      <xdr:col>15</xdr:col>
      <xdr:colOff>209550</xdr:colOff>
      <xdr:row>44</xdr:row>
      <xdr:rowOff>19050</xdr:rowOff>
    </xdr:from>
    <xdr:to>
      <xdr:col>15</xdr:col>
      <xdr:colOff>333375</xdr:colOff>
      <xdr:row>44</xdr:row>
      <xdr:rowOff>142875</xdr:rowOff>
    </xdr:to>
    <xdr:pic>
      <xdr:nvPicPr>
        <xdr:cNvPr id="22" name="CheckBox15"/>
        <xdr:cNvPicPr preferRelativeResize="1">
          <a:picLocks noChangeAspect="1"/>
        </xdr:cNvPicPr>
      </xdr:nvPicPr>
      <xdr:blipFill>
        <a:blip r:embed="rId22"/>
        <a:stretch>
          <a:fillRect/>
        </a:stretch>
      </xdr:blipFill>
      <xdr:spPr>
        <a:xfrm>
          <a:off x="8210550" y="7496175"/>
          <a:ext cx="123825" cy="123825"/>
        </a:xfrm>
        <a:prstGeom prst="rect">
          <a:avLst/>
        </a:prstGeom>
        <a:noFill/>
        <a:ln w="9525" cmpd="sng">
          <a:noFill/>
        </a:ln>
      </xdr:spPr>
    </xdr:pic>
    <xdr:clientData/>
  </xdr:twoCellAnchor>
  <xdr:twoCellAnchor editAs="oneCell">
    <xdr:from>
      <xdr:col>15</xdr:col>
      <xdr:colOff>209550</xdr:colOff>
      <xdr:row>45</xdr:row>
      <xdr:rowOff>19050</xdr:rowOff>
    </xdr:from>
    <xdr:to>
      <xdr:col>15</xdr:col>
      <xdr:colOff>333375</xdr:colOff>
      <xdr:row>45</xdr:row>
      <xdr:rowOff>142875</xdr:rowOff>
    </xdr:to>
    <xdr:pic>
      <xdr:nvPicPr>
        <xdr:cNvPr id="23" name="CheckBox16"/>
        <xdr:cNvPicPr preferRelativeResize="1">
          <a:picLocks noChangeAspect="1"/>
        </xdr:cNvPicPr>
      </xdr:nvPicPr>
      <xdr:blipFill>
        <a:blip r:embed="rId23"/>
        <a:stretch>
          <a:fillRect/>
        </a:stretch>
      </xdr:blipFill>
      <xdr:spPr>
        <a:xfrm>
          <a:off x="8210550" y="7658100"/>
          <a:ext cx="123825" cy="123825"/>
        </a:xfrm>
        <a:prstGeom prst="rect">
          <a:avLst/>
        </a:prstGeom>
        <a:noFill/>
        <a:ln w="9525" cmpd="sng">
          <a:noFill/>
        </a:ln>
      </xdr:spPr>
    </xdr:pic>
    <xdr:clientData/>
  </xdr:twoCellAnchor>
  <xdr:twoCellAnchor editAs="oneCell">
    <xdr:from>
      <xdr:col>15</xdr:col>
      <xdr:colOff>209550</xdr:colOff>
      <xdr:row>46</xdr:row>
      <xdr:rowOff>19050</xdr:rowOff>
    </xdr:from>
    <xdr:to>
      <xdr:col>15</xdr:col>
      <xdr:colOff>333375</xdr:colOff>
      <xdr:row>46</xdr:row>
      <xdr:rowOff>142875</xdr:rowOff>
    </xdr:to>
    <xdr:pic>
      <xdr:nvPicPr>
        <xdr:cNvPr id="24" name="CheckBox17"/>
        <xdr:cNvPicPr preferRelativeResize="1">
          <a:picLocks noChangeAspect="1"/>
        </xdr:cNvPicPr>
      </xdr:nvPicPr>
      <xdr:blipFill>
        <a:blip r:embed="rId24"/>
        <a:stretch>
          <a:fillRect/>
        </a:stretch>
      </xdr:blipFill>
      <xdr:spPr>
        <a:xfrm>
          <a:off x="8210550" y="7820025"/>
          <a:ext cx="123825" cy="123825"/>
        </a:xfrm>
        <a:prstGeom prst="rect">
          <a:avLst/>
        </a:prstGeom>
        <a:noFill/>
        <a:ln w="9525" cmpd="sng">
          <a:noFill/>
        </a:ln>
      </xdr:spPr>
    </xdr:pic>
    <xdr:clientData/>
  </xdr:twoCellAnchor>
  <xdr:twoCellAnchor editAs="oneCell">
    <xdr:from>
      <xdr:col>15</xdr:col>
      <xdr:colOff>209550</xdr:colOff>
      <xdr:row>47</xdr:row>
      <xdr:rowOff>19050</xdr:rowOff>
    </xdr:from>
    <xdr:to>
      <xdr:col>15</xdr:col>
      <xdr:colOff>333375</xdr:colOff>
      <xdr:row>47</xdr:row>
      <xdr:rowOff>142875</xdr:rowOff>
    </xdr:to>
    <xdr:pic>
      <xdr:nvPicPr>
        <xdr:cNvPr id="25" name="CheckBox18"/>
        <xdr:cNvPicPr preferRelativeResize="1">
          <a:picLocks noChangeAspect="1"/>
        </xdr:cNvPicPr>
      </xdr:nvPicPr>
      <xdr:blipFill>
        <a:blip r:embed="rId25"/>
        <a:stretch>
          <a:fillRect/>
        </a:stretch>
      </xdr:blipFill>
      <xdr:spPr>
        <a:xfrm>
          <a:off x="8210550" y="7981950"/>
          <a:ext cx="123825" cy="123825"/>
        </a:xfrm>
        <a:prstGeom prst="rect">
          <a:avLst/>
        </a:prstGeom>
        <a:noFill/>
        <a:ln w="9525" cmpd="sng">
          <a:noFill/>
        </a:ln>
      </xdr:spPr>
    </xdr:pic>
    <xdr:clientData/>
  </xdr:twoCellAnchor>
  <xdr:twoCellAnchor editAs="oneCell">
    <xdr:from>
      <xdr:col>15</xdr:col>
      <xdr:colOff>209550</xdr:colOff>
      <xdr:row>48</xdr:row>
      <xdr:rowOff>19050</xdr:rowOff>
    </xdr:from>
    <xdr:to>
      <xdr:col>15</xdr:col>
      <xdr:colOff>333375</xdr:colOff>
      <xdr:row>48</xdr:row>
      <xdr:rowOff>142875</xdr:rowOff>
    </xdr:to>
    <xdr:pic>
      <xdr:nvPicPr>
        <xdr:cNvPr id="26" name="CheckBox19"/>
        <xdr:cNvPicPr preferRelativeResize="1">
          <a:picLocks noChangeAspect="1"/>
        </xdr:cNvPicPr>
      </xdr:nvPicPr>
      <xdr:blipFill>
        <a:blip r:embed="rId26"/>
        <a:stretch>
          <a:fillRect/>
        </a:stretch>
      </xdr:blipFill>
      <xdr:spPr>
        <a:xfrm>
          <a:off x="8210550" y="8143875"/>
          <a:ext cx="123825" cy="123825"/>
        </a:xfrm>
        <a:prstGeom prst="rect">
          <a:avLst/>
        </a:prstGeom>
        <a:noFill/>
        <a:ln w="9525" cmpd="sng">
          <a:noFill/>
        </a:ln>
      </xdr:spPr>
    </xdr:pic>
    <xdr:clientData/>
  </xdr:twoCellAnchor>
  <xdr:twoCellAnchor editAs="oneCell">
    <xdr:from>
      <xdr:col>15</xdr:col>
      <xdr:colOff>209550</xdr:colOff>
      <xdr:row>49</xdr:row>
      <xdr:rowOff>19050</xdr:rowOff>
    </xdr:from>
    <xdr:to>
      <xdr:col>15</xdr:col>
      <xdr:colOff>333375</xdr:colOff>
      <xdr:row>49</xdr:row>
      <xdr:rowOff>142875</xdr:rowOff>
    </xdr:to>
    <xdr:pic>
      <xdr:nvPicPr>
        <xdr:cNvPr id="27" name="CheckBox20"/>
        <xdr:cNvPicPr preferRelativeResize="1">
          <a:picLocks noChangeAspect="1"/>
        </xdr:cNvPicPr>
      </xdr:nvPicPr>
      <xdr:blipFill>
        <a:blip r:embed="rId27"/>
        <a:stretch>
          <a:fillRect/>
        </a:stretch>
      </xdr:blipFill>
      <xdr:spPr>
        <a:xfrm>
          <a:off x="8210550" y="8305800"/>
          <a:ext cx="123825" cy="123825"/>
        </a:xfrm>
        <a:prstGeom prst="rect">
          <a:avLst/>
        </a:prstGeom>
        <a:noFill/>
        <a:ln w="9525" cmpd="sng">
          <a:noFill/>
        </a:ln>
      </xdr:spPr>
    </xdr:pic>
    <xdr:clientData/>
  </xdr:twoCellAnchor>
  <xdr:twoCellAnchor editAs="oneCell">
    <xdr:from>
      <xdr:col>15</xdr:col>
      <xdr:colOff>219075</xdr:colOff>
      <xdr:row>51</xdr:row>
      <xdr:rowOff>0</xdr:rowOff>
    </xdr:from>
    <xdr:to>
      <xdr:col>16</xdr:col>
      <xdr:colOff>561975</xdr:colOff>
      <xdr:row>52</xdr:row>
      <xdr:rowOff>85725</xdr:rowOff>
    </xdr:to>
    <xdr:pic>
      <xdr:nvPicPr>
        <xdr:cNvPr id="28" name="CommandButton3"/>
        <xdr:cNvPicPr preferRelativeResize="1">
          <a:picLocks noChangeAspect="1"/>
        </xdr:cNvPicPr>
      </xdr:nvPicPr>
      <xdr:blipFill>
        <a:blip r:embed="rId28"/>
        <a:stretch>
          <a:fillRect/>
        </a:stretch>
      </xdr:blipFill>
      <xdr:spPr>
        <a:xfrm>
          <a:off x="8220075" y="8610600"/>
          <a:ext cx="771525" cy="247650"/>
        </a:xfrm>
        <a:prstGeom prst="rect">
          <a:avLst/>
        </a:prstGeom>
        <a:noFill/>
        <a:ln w="9525" cmpd="sng">
          <a:noFill/>
        </a:ln>
      </xdr:spPr>
    </xdr:pic>
    <xdr:clientData/>
  </xdr:twoCellAnchor>
  <xdr:twoCellAnchor editAs="oneCell">
    <xdr:from>
      <xdr:col>15</xdr:col>
      <xdr:colOff>219075</xdr:colOff>
      <xdr:row>53</xdr:row>
      <xdr:rowOff>0</xdr:rowOff>
    </xdr:from>
    <xdr:to>
      <xdr:col>16</xdr:col>
      <xdr:colOff>561975</xdr:colOff>
      <xdr:row>54</xdr:row>
      <xdr:rowOff>85725</xdr:rowOff>
    </xdr:to>
    <xdr:pic>
      <xdr:nvPicPr>
        <xdr:cNvPr id="29" name="CommandButton4"/>
        <xdr:cNvPicPr preferRelativeResize="1">
          <a:picLocks noChangeAspect="1"/>
        </xdr:cNvPicPr>
      </xdr:nvPicPr>
      <xdr:blipFill>
        <a:blip r:embed="rId29"/>
        <a:stretch>
          <a:fillRect/>
        </a:stretch>
      </xdr:blipFill>
      <xdr:spPr>
        <a:xfrm>
          <a:off x="8220075" y="8934450"/>
          <a:ext cx="771525" cy="247650"/>
        </a:xfrm>
        <a:prstGeom prst="rect">
          <a:avLst/>
        </a:prstGeom>
        <a:noFill/>
        <a:ln w="9525" cmpd="sng">
          <a:noFill/>
        </a:ln>
      </xdr:spPr>
    </xdr:pic>
    <xdr:clientData/>
  </xdr:twoCellAnchor>
  <xdr:twoCellAnchor editAs="oneCell">
    <xdr:from>
      <xdr:col>15</xdr:col>
      <xdr:colOff>209550</xdr:colOff>
      <xdr:row>67</xdr:row>
      <xdr:rowOff>19050</xdr:rowOff>
    </xdr:from>
    <xdr:to>
      <xdr:col>15</xdr:col>
      <xdr:colOff>333375</xdr:colOff>
      <xdr:row>67</xdr:row>
      <xdr:rowOff>142875</xdr:rowOff>
    </xdr:to>
    <xdr:pic>
      <xdr:nvPicPr>
        <xdr:cNvPr id="30" name="CheckBox21"/>
        <xdr:cNvPicPr preferRelativeResize="1">
          <a:picLocks noChangeAspect="1"/>
        </xdr:cNvPicPr>
      </xdr:nvPicPr>
      <xdr:blipFill>
        <a:blip r:embed="rId30"/>
        <a:stretch>
          <a:fillRect/>
        </a:stretch>
      </xdr:blipFill>
      <xdr:spPr>
        <a:xfrm>
          <a:off x="8210550" y="11058525"/>
          <a:ext cx="123825" cy="123825"/>
        </a:xfrm>
        <a:prstGeom prst="rect">
          <a:avLst/>
        </a:prstGeom>
        <a:noFill/>
        <a:ln w="9525" cmpd="sng">
          <a:noFill/>
        </a:ln>
      </xdr:spPr>
    </xdr:pic>
    <xdr:clientData/>
  </xdr:twoCellAnchor>
  <xdr:twoCellAnchor editAs="oneCell">
    <xdr:from>
      <xdr:col>15</xdr:col>
      <xdr:colOff>209550</xdr:colOff>
      <xdr:row>68</xdr:row>
      <xdr:rowOff>19050</xdr:rowOff>
    </xdr:from>
    <xdr:to>
      <xdr:col>15</xdr:col>
      <xdr:colOff>333375</xdr:colOff>
      <xdr:row>68</xdr:row>
      <xdr:rowOff>142875</xdr:rowOff>
    </xdr:to>
    <xdr:pic>
      <xdr:nvPicPr>
        <xdr:cNvPr id="31" name="CheckBox22"/>
        <xdr:cNvPicPr preferRelativeResize="1">
          <a:picLocks noChangeAspect="1"/>
        </xdr:cNvPicPr>
      </xdr:nvPicPr>
      <xdr:blipFill>
        <a:blip r:embed="rId31"/>
        <a:stretch>
          <a:fillRect/>
        </a:stretch>
      </xdr:blipFill>
      <xdr:spPr>
        <a:xfrm>
          <a:off x="8210550" y="11220450"/>
          <a:ext cx="123825" cy="123825"/>
        </a:xfrm>
        <a:prstGeom prst="rect">
          <a:avLst/>
        </a:prstGeom>
        <a:noFill/>
        <a:ln w="9525" cmpd="sng">
          <a:noFill/>
        </a:ln>
      </xdr:spPr>
    </xdr:pic>
    <xdr:clientData/>
  </xdr:twoCellAnchor>
  <xdr:twoCellAnchor editAs="oneCell">
    <xdr:from>
      <xdr:col>15</xdr:col>
      <xdr:colOff>209550</xdr:colOff>
      <xdr:row>69</xdr:row>
      <xdr:rowOff>19050</xdr:rowOff>
    </xdr:from>
    <xdr:to>
      <xdr:col>15</xdr:col>
      <xdr:colOff>333375</xdr:colOff>
      <xdr:row>69</xdr:row>
      <xdr:rowOff>142875</xdr:rowOff>
    </xdr:to>
    <xdr:pic>
      <xdr:nvPicPr>
        <xdr:cNvPr id="32" name="CheckBox23"/>
        <xdr:cNvPicPr preferRelativeResize="1">
          <a:picLocks noChangeAspect="1"/>
        </xdr:cNvPicPr>
      </xdr:nvPicPr>
      <xdr:blipFill>
        <a:blip r:embed="rId32"/>
        <a:stretch>
          <a:fillRect/>
        </a:stretch>
      </xdr:blipFill>
      <xdr:spPr>
        <a:xfrm>
          <a:off x="8210550" y="11382375"/>
          <a:ext cx="123825" cy="123825"/>
        </a:xfrm>
        <a:prstGeom prst="rect">
          <a:avLst/>
        </a:prstGeom>
        <a:noFill/>
        <a:ln w="9525" cmpd="sng">
          <a:noFill/>
        </a:ln>
      </xdr:spPr>
    </xdr:pic>
    <xdr:clientData/>
  </xdr:twoCellAnchor>
  <xdr:twoCellAnchor editAs="oneCell">
    <xdr:from>
      <xdr:col>15</xdr:col>
      <xdr:colOff>209550</xdr:colOff>
      <xdr:row>70</xdr:row>
      <xdr:rowOff>19050</xdr:rowOff>
    </xdr:from>
    <xdr:to>
      <xdr:col>15</xdr:col>
      <xdr:colOff>333375</xdr:colOff>
      <xdr:row>70</xdr:row>
      <xdr:rowOff>142875</xdr:rowOff>
    </xdr:to>
    <xdr:pic>
      <xdr:nvPicPr>
        <xdr:cNvPr id="33" name="CheckBox24"/>
        <xdr:cNvPicPr preferRelativeResize="1">
          <a:picLocks noChangeAspect="1"/>
        </xdr:cNvPicPr>
      </xdr:nvPicPr>
      <xdr:blipFill>
        <a:blip r:embed="rId33"/>
        <a:stretch>
          <a:fillRect/>
        </a:stretch>
      </xdr:blipFill>
      <xdr:spPr>
        <a:xfrm>
          <a:off x="8210550" y="11544300"/>
          <a:ext cx="123825" cy="123825"/>
        </a:xfrm>
        <a:prstGeom prst="rect">
          <a:avLst/>
        </a:prstGeom>
        <a:noFill/>
        <a:ln w="9525" cmpd="sng">
          <a:noFill/>
        </a:ln>
      </xdr:spPr>
    </xdr:pic>
    <xdr:clientData/>
  </xdr:twoCellAnchor>
  <xdr:twoCellAnchor editAs="oneCell">
    <xdr:from>
      <xdr:col>15</xdr:col>
      <xdr:colOff>209550</xdr:colOff>
      <xdr:row>71</xdr:row>
      <xdr:rowOff>19050</xdr:rowOff>
    </xdr:from>
    <xdr:to>
      <xdr:col>15</xdr:col>
      <xdr:colOff>333375</xdr:colOff>
      <xdr:row>71</xdr:row>
      <xdr:rowOff>142875</xdr:rowOff>
    </xdr:to>
    <xdr:pic>
      <xdr:nvPicPr>
        <xdr:cNvPr id="34" name="CheckBox25"/>
        <xdr:cNvPicPr preferRelativeResize="1">
          <a:picLocks noChangeAspect="1"/>
        </xdr:cNvPicPr>
      </xdr:nvPicPr>
      <xdr:blipFill>
        <a:blip r:embed="rId34"/>
        <a:stretch>
          <a:fillRect/>
        </a:stretch>
      </xdr:blipFill>
      <xdr:spPr>
        <a:xfrm>
          <a:off x="8210550" y="11706225"/>
          <a:ext cx="123825" cy="123825"/>
        </a:xfrm>
        <a:prstGeom prst="rect">
          <a:avLst/>
        </a:prstGeom>
        <a:noFill/>
        <a:ln w="9525" cmpd="sng">
          <a:noFill/>
        </a:ln>
      </xdr:spPr>
    </xdr:pic>
    <xdr:clientData/>
  </xdr:twoCellAnchor>
  <xdr:twoCellAnchor editAs="oneCell">
    <xdr:from>
      <xdr:col>15</xdr:col>
      <xdr:colOff>209550</xdr:colOff>
      <xdr:row>72</xdr:row>
      <xdr:rowOff>19050</xdr:rowOff>
    </xdr:from>
    <xdr:to>
      <xdr:col>15</xdr:col>
      <xdr:colOff>333375</xdr:colOff>
      <xdr:row>72</xdr:row>
      <xdr:rowOff>142875</xdr:rowOff>
    </xdr:to>
    <xdr:pic>
      <xdr:nvPicPr>
        <xdr:cNvPr id="35" name="CheckBox26"/>
        <xdr:cNvPicPr preferRelativeResize="1">
          <a:picLocks noChangeAspect="1"/>
        </xdr:cNvPicPr>
      </xdr:nvPicPr>
      <xdr:blipFill>
        <a:blip r:embed="rId35"/>
        <a:stretch>
          <a:fillRect/>
        </a:stretch>
      </xdr:blipFill>
      <xdr:spPr>
        <a:xfrm>
          <a:off x="8210550" y="11868150"/>
          <a:ext cx="123825" cy="123825"/>
        </a:xfrm>
        <a:prstGeom prst="rect">
          <a:avLst/>
        </a:prstGeom>
        <a:noFill/>
        <a:ln w="9525" cmpd="sng">
          <a:noFill/>
        </a:ln>
      </xdr:spPr>
    </xdr:pic>
    <xdr:clientData/>
  </xdr:twoCellAnchor>
  <xdr:twoCellAnchor editAs="oneCell">
    <xdr:from>
      <xdr:col>15</xdr:col>
      <xdr:colOff>209550</xdr:colOff>
      <xdr:row>73</xdr:row>
      <xdr:rowOff>19050</xdr:rowOff>
    </xdr:from>
    <xdr:to>
      <xdr:col>15</xdr:col>
      <xdr:colOff>333375</xdr:colOff>
      <xdr:row>73</xdr:row>
      <xdr:rowOff>142875</xdr:rowOff>
    </xdr:to>
    <xdr:pic>
      <xdr:nvPicPr>
        <xdr:cNvPr id="36" name="CheckBox27"/>
        <xdr:cNvPicPr preferRelativeResize="1">
          <a:picLocks noChangeAspect="1"/>
        </xdr:cNvPicPr>
      </xdr:nvPicPr>
      <xdr:blipFill>
        <a:blip r:embed="rId36"/>
        <a:stretch>
          <a:fillRect/>
        </a:stretch>
      </xdr:blipFill>
      <xdr:spPr>
        <a:xfrm>
          <a:off x="8210550" y="12030075"/>
          <a:ext cx="123825" cy="123825"/>
        </a:xfrm>
        <a:prstGeom prst="rect">
          <a:avLst/>
        </a:prstGeom>
        <a:noFill/>
        <a:ln w="9525" cmpd="sng">
          <a:noFill/>
        </a:ln>
      </xdr:spPr>
    </xdr:pic>
    <xdr:clientData/>
  </xdr:twoCellAnchor>
  <xdr:twoCellAnchor editAs="oneCell">
    <xdr:from>
      <xdr:col>15</xdr:col>
      <xdr:colOff>209550</xdr:colOff>
      <xdr:row>74</xdr:row>
      <xdr:rowOff>19050</xdr:rowOff>
    </xdr:from>
    <xdr:to>
      <xdr:col>15</xdr:col>
      <xdr:colOff>333375</xdr:colOff>
      <xdr:row>74</xdr:row>
      <xdr:rowOff>142875</xdr:rowOff>
    </xdr:to>
    <xdr:pic>
      <xdr:nvPicPr>
        <xdr:cNvPr id="37" name="CheckBox28"/>
        <xdr:cNvPicPr preferRelativeResize="1">
          <a:picLocks noChangeAspect="1"/>
        </xdr:cNvPicPr>
      </xdr:nvPicPr>
      <xdr:blipFill>
        <a:blip r:embed="rId37"/>
        <a:stretch>
          <a:fillRect/>
        </a:stretch>
      </xdr:blipFill>
      <xdr:spPr>
        <a:xfrm>
          <a:off x="8210550" y="12192000"/>
          <a:ext cx="123825" cy="123825"/>
        </a:xfrm>
        <a:prstGeom prst="rect">
          <a:avLst/>
        </a:prstGeom>
        <a:noFill/>
        <a:ln w="9525" cmpd="sng">
          <a:noFill/>
        </a:ln>
      </xdr:spPr>
    </xdr:pic>
    <xdr:clientData/>
  </xdr:twoCellAnchor>
  <xdr:twoCellAnchor editAs="oneCell">
    <xdr:from>
      <xdr:col>15</xdr:col>
      <xdr:colOff>209550</xdr:colOff>
      <xdr:row>75</xdr:row>
      <xdr:rowOff>19050</xdr:rowOff>
    </xdr:from>
    <xdr:to>
      <xdr:col>15</xdr:col>
      <xdr:colOff>333375</xdr:colOff>
      <xdr:row>75</xdr:row>
      <xdr:rowOff>142875</xdr:rowOff>
    </xdr:to>
    <xdr:pic>
      <xdr:nvPicPr>
        <xdr:cNvPr id="38" name="CheckBox29"/>
        <xdr:cNvPicPr preferRelativeResize="1">
          <a:picLocks noChangeAspect="1"/>
        </xdr:cNvPicPr>
      </xdr:nvPicPr>
      <xdr:blipFill>
        <a:blip r:embed="rId38"/>
        <a:stretch>
          <a:fillRect/>
        </a:stretch>
      </xdr:blipFill>
      <xdr:spPr>
        <a:xfrm>
          <a:off x="8210550" y="12353925"/>
          <a:ext cx="123825" cy="123825"/>
        </a:xfrm>
        <a:prstGeom prst="rect">
          <a:avLst/>
        </a:prstGeom>
        <a:noFill/>
        <a:ln w="9525" cmpd="sng">
          <a:noFill/>
        </a:ln>
      </xdr:spPr>
    </xdr:pic>
    <xdr:clientData/>
  </xdr:twoCellAnchor>
  <xdr:twoCellAnchor editAs="oneCell">
    <xdr:from>
      <xdr:col>15</xdr:col>
      <xdr:colOff>209550</xdr:colOff>
      <xdr:row>76</xdr:row>
      <xdr:rowOff>19050</xdr:rowOff>
    </xdr:from>
    <xdr:to>
      <xdr:col>15</xdr:col>
      <xdr:colOff>333375</xdr:colOff>
      <xdr:row>76</xdr:row>
      <xdr:rowOff>142875</xdr:rowOff>
    </xdr:to>
    <xdr:pic>
      <xdr:nvPicPr>
        <xdr:cNvPr id="39" name="CheckBox30"/>
        <xdr:cNvPicPr preferRelativeResize="1">
          <a:picLocks noChangeAspect="1"/>
        </xdr:cNvPicPr>
      </xdr:nvPicPr>
      <xdr:blipFill>
        <a:blip r:embed="rId39"/>
        <a:stretch>
          <a:fillRect/>
        </a:stretch>
      </xdr:blipFill>
      <xdr:spPr>
        <a:xfrm>
          <a:off x="8210550" y="12515850"/>
          <a:ext cx="123825" cy="123825"/>
        </a:xfrm>
        <a:prstGeom prst="rect">
          <a:avLst/>
        </a:prstGeom>
        <a:noFill/>
        <a:ln w="9525" cmpd="sng">
          <a:noFill/>
        </a:ln>
      </xdr:spPr>
    </xdr:pic>
    <xdr:clientData/>
  </xdr:twoCellAnchor>
  <xdr:twoCellAnchor editAs="oneCell">
    <xdr:from>
      <xdr:col>15</xdr:col>
      <xdr:colOff>200025</xdr:colOff>
      <xdr:row>77</xdr:row>
      <xdr:rowOff>133350</xdr:rowOff>
    </xdr:from>
    <xdr:to>
      <xdr:col>16</xdr:col>
      <xdr:colOff>542925</xdr:colOff>
      <xdr:row>79</xdr:row>
      <xdr:rowOff>57150</xdr:rowOff>
    </xdr:to>
    <xdr:pic>
      <xdr:nvPicPr>
        <xdr:cNvPr id="40" name="CommandButton5"/>
        <xdr:cNvPicPr preferRelativeResize="1">
          <a:picLocks noChangeAspect="1"/>
        </xdr:cNvPicPr>
      </xdr:nvPicPr>
      <xdr:blipFill>
        <a:blip r:embed="rId40"/>
        <a:stretch>
          <a:fillRect/>
        </a:stretch>
      </xdr:blipFill>
      <xdr:spPr>
        <a:xfrm>
          <a:off x="8201025" y="12792075"/>
          <a:ext cx="771525" cy="247650"/>
        </a:xfrm>
        <a:prstGeom prst="rect">
          <a:avLst/>
        </a:prstGeom>
        <a:noFill/>
        <a:ln w="9525" cmpd="sng">
          <a:noFill/>
        </a:ln>
      </xdr:spPr>
    </xdr:pic>
    <xdr:clientData/>
  </xdr:twoCellAnchor>
  <xdr:twoCellAnchor editAs="oneCell">
    <xdr:from>
      <xdr:col>15</xdr:col>
      <xdr:colOff>219075</xdr:colOff>
      <xdr:row>80</xdr:row>
      <xdr:rowOff>0</xdr:rowOff>
    </xdr:from>
    <xdr:to>
      <xdr:col>16</xdr:col>
      <xdr:colOff>561975</xdr:colOff>
      <xdr:row>81</xdr:row>
      <xdr:rowOff>85725</xdr:rowOff>
    </xdr:to>
    <xdr:pic>
      <xdr:nvPicPr>
        <xdr:cNvPr id="41" name="CommandButton6"/>
        <xdr:cNvPicPr preferRelativeResize="1">
          <a:picLocks noChangeAspect="1"/>
        </xdr:cNvPicPr>
      </xdr:nvPicPr>
      <xdr:blipFill>
        <a:blip r:embed="rId41"/>
        <a:stretch>
          <a:fillRect/>
        </a:stretch>
      </xdr:blipFill>
      <xdr:spPr>
        <a:xfrm>
          <a:off x="8220075" y="13144500"/>
          <a:ext cx="771525" cy="247650"/>
        </a:xfrm>
        <a:prstGeom prst="rect">
          <a:avLst/>
        </a:prstGeom>
        <a:noFill/>
        <a:ln w="9525" cmpd="sng">
          <a:noFill/>
        </a:ln>
      </xdr:spPr>
    </xdr:pic>
    <xdr:clientData/>
  </xdr:twoCellAnchor>
  <xdr:twoCellAnchor editAs="oneCell">
    <xdr:from>
      <xdr:col>8</xdr:col>
      <xdr:colOff>352425</xdr:colOff>
      <xdr:row>29</xdr:row>
      <xdr:rowOff>85725</xdr:rowOff>
    </xdr:from>
    <xdr:to>
      <xdr:col>10</xdr:col>
      <xdr:colOff>238125</xdr:colOff>
      <xdr:row>32</xdr:row>
      <xdr:rowOff>114300</xdr:rowOff>
    </xdr:to>
    <xdr:pic>
      <xdr:nvPicPr>
        <xdr:cNvPr id="42" name="CommandButton7"/>
        <xdr:cNvPicPr preferRelativeResize="1">
          <a:picLocks noChangeAspect="1"/>
        </xdr:cNvPicPr>
      </xdr:nvPicPr>
      <xdr:blipFill>
        <a:blip r:embed="rId42"/>
        <a:stretch>
          <a:fillRect/>
        </a:stretch>
      </xdr:blipFill>
      <xdr:spPr>
        <a:xfrm>
          <a:off x="4257675" y="5295900"/>
          <a:ext cx="1104900" cy="352425"/>
        </a:xfrm>
        <a:prstGeom prst="rect">
          <a:avLst/>
        </a:prstGeom>
        <a:noFill/>
        <a:ln w="9525" cmpd="sng">
          <a:noFill/>
        </a:ln>
      </xdr:spPr>
    </xdr:pic>
    <xdr:clientData/>
  </xdr:twoCellAnchor>
  <xdr:twoCellAnchor editAs="oneCell">
    <xdr:from>
      <xdr:col>8</xdr:col>
      <xdr:colOff>352425</xdr:colOff>
      <xdr:row>58</xdr:row>
      <xdr:rowOff>85725</xdr:rowOff>
    </xdr:from>
    <xdr:to>
      <xdr:col>10</xdr:col>
      <xdr:colOff>238125</xdr:colOff>
      <xdr:row>61</xdr:row>
      <xdr:rowOff>114300</xdr:rowOff>
    </xdr:to>
    <xdr:pic>
      <xdr:nvPicPr>
        <xdr:cNvPr id="43" name="CommandButton8"/>
        <xdr:cNvPicPr preferRelativeResize="1">
          <a:picLocks noChangeAspect="1"/>
        </xdr:cNvPicPr>
      </xdr:nvPicPr>
      <xdr:blipFill>
        <a:blip r:embed="rId43"/>
        <a:stretch>
          <a:fillRect/>
        </a:stretch>
      </xdr:blipFill>
      <xdr:spPr>
        <a:xfrm>
          <a:off x="4257675" y="9829800"/>
          <a:ext cx="1104900" cy="352425"/>
        </a:xfrm>
        <a:prstGeom prst="rect">
          <a:avLst/>
        </a:prstGeom>
        <a:noFill/>
        <a:ln w="9525" cmpd="sng">
          <a:noFill/>
        </a:ln>
      </xdr:spPr>
    </xdr:pic>
    <xdr:clientData/>
  </xdr:twoCellAnchor>
  <xdr:twoCellAnchor editAs="oneCell">
    <xdr:from>
      <xdr:col>8</xdr:col>
      <xdr:colOff>352425</xdr:colOff>
      <xdr:row>85</xdr:row>
      <xdr:rowOff>85725</xdr:rowOff>
    </xdr:from>
    <xdr:to>
      <xdr:col>10</xdr:col>
      <xdr:colOff>238125</xdr:colOff>
      <xdr:row>88</xdr:row>
      <xdr:rowOff>114300</xdr:rowOff>
    </xdr:to>
    <xdr:pic>
      <xdr:nvPicPr>
        <xdr:cNvPr id="44" name="CommandButton9"/>
        <xdr:cNvPicPr preferRelativeResize="1">
          <a:picLocks noChangeAspect="1"/>
        </xdr:cNvPicPr>
      </xdr:nvPicPr>
      <xdr:blipFill>
        <a:blip r:embed="rId44"/>
        <a:stretch>
          <a:fillRect/>
        </a:stretch>
      </xdr:blipFill>
      <xdr:spPr>
        <a:xfrm>
          <a:off x="4257675" y="14039850"/>
          <a:ext cx="11049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ad2\Mesh%20Windows%20(C)\Acadametrics_Mesh\ACADHPI(2010)\May2010\Barbara's%20Files\Remaining%20Press%2004July2009\FTHPI%20Comparison%20of%20Indices%20July%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RISON WITH LEADING INDICES"/>
      <sheetName val="MEAN OF SQUARED CHARTS"/>
      <sheetName val="INTERACTIVE CHARTS"/>
    </sheetNames>
    <sheetDataSet>
      <sheetData sheetId="0">
        <row r="17">
          <cell r="B17">
            <v>38169</v>
          </cell>
        </row>
        <row r="18">
          <cell r="B18">
            <v>38200</v>
          </cell>
        </row>
        <row r="19">
          <cell r="B19">
            <v>38231</v>
          </cell>
        </row>
        <row r="20">
          <cell r="B20">
            <v>38261</v>
          </cell>
        </row>
        <row r="21">
          <cell r="B21">
            <v>38292</v>
          </cell>
        </row>
        <row r="22">
          <cell r="B22">
            <v>38322</v>
          </cell>
        </row>
        <row r="23">
          <cell r="B23">
            <v>38353</v>
          </cell>
        </row>
        <row r="24">
          <cell r="B24">
            <v>38384</v>
          </cell>
        </row>
        <row r="25">
          <cell r="B25">
            <v>38412</v>
          </cell>
        </row>
        <row r="26">
          <cell r="B26">
            <v>38443</v>
          </cell>
        </row>
        <row r="27">
          <cell r="B27">
            <v>38473</v>
          </cell>
        </row>
        <row r="28">
          <cell r="B28">
            <v>38504</v>
          </cell>
        </row>
        <row r="29">
          <cell r="B29">
            <v>38534</v>
          </cell>
        </row>
        <row r="30">
          <cell r="B30">
            <v>38565</v>
          </cell>
        </row>
        <row r="31">
          <cell r="B31">
            <v>38596</v>
          </cell>
        </row>
        <row r="32">
          <cell r="B32">
            <v>38626</v>
          </cell>
        </row>
        <row r="33">
          <cell r="B33">
            <v>38657</v>
          </cell>
        </row>
        <row r="34">
          <cell r="B34">
            <v>38687</v>
          </cell>
        </row>
        <row r="35">
          <cell r="B35">
            <v>38718</v>
          </cell>
        </row>
        <row r="36">
          <cell r="B36">
            <v>38749</v>
          </cell>
        </row>
        <row r="37">
          <cell r="B37">
            <v>38777</v>
          </cell>
        </row>
        <row r="38">
          <cell r="B38">
            <v>38808</v>
          </cell>
        </row>
        <row r="39">
          <cell r="B39">
            <v>38838</v>
          </cell>
        </row>
        <row r="40">
          <cell r="B40">
            <v>38869</v>
          </cell>
        </row>
        <row r="41">
          <cell r="B41">
            <v>38899</v>
          </cell>
        </row>
        <row r="42">
          <cell r="B42">
            <v>38930</v>
          </cell>
        </row>
        <row r="43">
          <cell r="B43">
            <v>38961</v>
          </cell>
        </row>
        <row r="44">
          <cell r="B44">
            <v>38991</v>
          </cell>
        </row>
        <row r="45">
          <cell r="B45">
            <v>39022</v>
          </cell>
        </row>
        <row r="46">
          <cell r="B46">
            <v>39052</v>
          </cell>
        </row>
        <row r="47">
          <cell r="B47">
            <v>39083</v>
          </cell>
        </row>
        <row r="48">
          <cell r="B48">
            <v>39114</v>
          </cell>
        </row>
        <row r="49">
          <cell r="B49">
            <v>39142</v>
          </cell>
        </row>
        <row r="50">
          <cell r="B50">
            <v>39173</v>
          </cell>
        </row>
        <row r="51">
          <cell r="B51">
            <v>39203</v>
          </cell>
        </row>
        <row r="52">
          <cell r="B52">
            <v>39234</v>
          </cell>
        </row>
        <row r="53">
          <cell r="B53">
            <v>39264</v>
          </cell>
        </row>
        <row r="54">
          <cell r="B54">
            <v>39295</v>
          </cell>
        </row>
        <row r="55">
          <cell r="B55">
            <v>39326</v>
          </cell>
        </row>
        <row r="56">
          <cell r="B56">
            <v>39356</v>
          </cell>
        </row>
        <row r="57">
          <cell r="B57">
            <v>39387</v>
          </cell>
        </row>
        <row r="58">
          <cell r="B58">
            <v>39417</v>
          </cell>
        </row>
        <row r="59">
          <cell r="B59">
            <v>39448</v>
          </cell>
        </row>
        <row r="60">
          <cell r="B60">
            <v>39479</v>
          </cell>
        </row>
        <row r="61">
          <cell r="B61">
            <v>39508</v>
          </cell>
        </row>
      </sheetData>
    </sheetDataSet>
  </externalBook>
</externalLink>
</file>

<file path=xl/theme/theme1.xml><?xml version="1.0" encoding="utf-8"?>
<a:theme xmlns:a="http://schemas.openxmlformats.org/drawingml/2006/main" name="Office Theme">
  <a:themeElements>
    <a:clrScheme name="FTHPI">
      <a:dk1>
        <a:srgbClr val="CCCCFF"/>
      </a:dk1>
      <a:lt1>
        <a:sysClr val="window" lastClr="FFFFFF"/>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adata.co.uk/" TargetMode="External" /><Relationship Id="rId2" Type="http://schemas.openxmlformats.org/officeDocument/2006/relationships/hyperlink" Target="http://www.acadata.co.uk/Index%20Monitor.pdf" TargetMode="External" /><Relationship Id="rId3" Type="http://schemas.openxmlformats.org/officeDocument/2006/relationships/hyperlink" Target="http://www.acadata.co.uk/housePriceDataSeries.ph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adata.co.uk/" TargetMode="External" /><Relationship Id="rId2" Type="http://schemas.openxmlformats.org/officeDocument/2006/relationships/hyperlink" Target="http://www.acadata.co.uk/housePriceDataSeries.php"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adata.co.uk/housePriceDataSeries.php"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cadata.co.uk/housePriceDataSeries.php"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cadata.co.uk/housePriceDataSeries.php"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AE81"/>
  <sheetViews>
    <sheetView showGridLines="0" zoomScalePageLayoutView="0" workbookViewId="0" topLeftCell="A61">
      <selection activeCell="E82" sqref="E82"/>
    </sheetView>
  </sheetViews>
  <sheetFormatPr defaultColWidth="9.140625" defaultRowHeight="12.75"/>
  <cols>
    <col min="1" max="1" width="12.28125" style="0" customWidth="1"/>
    <col min="2" max="2" width="9.28125" style="0" customWidth="1"/>
    <col min="3" max="3" width="10.8515625" style="0" bestFit="1" customWidth="1"/>
    <col min="4" max="4" width="9.28125" style="0" customWidth="1"/>
    <col min="5" max="5" width="10.8515625" style="0" bestFit="1" customWidth="1"/>
    <col min="6" max="6" width="11.421875" style="0" bestFit="1" customWidth="1"/>
    <col min="7" max="7" width="10.8515625" style="0" bestFit="1" customWidth="1"/>
    <col min="8" max="8" width="10.421875" style="0" bestFit="1" customWidth="1"/>
    <col min="9" max="10" width="11.140625" style="0" bestFit="1" customWidth="1"/>
    <col min="11" max="11" width="10.8515625" style="0" bestFit="1" customWidth="1"/>
    <col min="12" max="13" width="11.140625" style="0" bestFit="1" customWidth="1"/>
  </cols>
  <sheetData>
    <row r="1" spans="1:31" ht="54" customHeight="1">
      <c r="A1" s="2"/>
      <c r="B1" s="2"/>
      <c r="C1" s="3"/>
      <c r="D1" s="4"/>
      <c r="E1" s="4"/>
      <c r="F1" s="2"/>
      <c r="G1" s="2"/>
      <c r="H1" s="2"/>
      <c r="I1" s="2"/>
      <c r="J1" s="2"/>
      <c r="K1" s="2"/>
      <c r="L1" s="2"/>
      <c r="M1" s="2"/>
      <c r="N1" s="2"/>
      <c r="O1" s="2"/>
      <c r="P1" s="2"/>
      <c r="Q1" s="2"/>
      <c r="R1" s="2"/>
      <c r="S1" s="2"/>
      <c r="T1" s="2"/>
      <c r="U1" s="2"/>
      <c r="V1" s="2"/>
      <c r="W1" s="2"/>
      <c r="X1" s="2"/>
      <c r="Y1" s="2"/>
      <c r="Z1" s="2"/>
      <c r="AA1" s="2"/>
      <c r="AB1" s="2"/>
      <c r="AC1" s="2"/>
      <c r="AD1" s="2"/>
      <c r="AE1" s="2"/>
    </row>
    <row r="2" spans="1:31" ht="15.75">
      <c r="A2" s="5" t="s">
        <v>38</v>
      </c>
      <c r="B2" s="2"/>
      <c r="C2" s="3"/>
      <c r="D2" s="4"/>
      <c r="E2" s="4"/>
      <c r="F2" s="2"/>
      <c r="G2" s="6"/>
      <c r="H2" s="7"/>
      <c r="I2" s="7"/>
      <c r="J2" s="7"/>
      <c r="K2" s="131" t="s">
        <v>42</v>
      </c>
      <c r="L2" s="123"/>
      <c r="M2" s="123"/>
      <c r="N2" s="2"/>
      <c r="O2" s="2"/>
      <c r="P2" s="2"/>
      <c r="Q2" s="2"/>
      <c r="R2" s="2"/>
      <c r="S2" s="2"/>
      <c r="T2" s="2"/>
      <c r="U2" s="2"/>
      <c r="V2" s="2"/>
      <c r="W2" s="2"/>
      <c r="X2" s="2"/>
      <c r="Y2" s="2"/>
      <c r="Z2" s="2"/>
      <c r="AA2" s="2"/>
      <c r="AB2" s="2"/>
      <c r="AC2" s="2"/>
      <c r="AD2" s="2"/>
      <c r="AE2" s="2"/>
    </row>
    <row r="3" spans="1:31" ht="15.75">
      <c r="A3" s="8" t="s">
        <v>21</v>
      </c>
      <c r="B3" s="2"/>
      <c r="C3" s="3"/>
      <c r="D3" s="4"/>
      <c r="E3" s="4"/>
      <c r="F3" s="2"/>
      <c r="G3" s="2"/>
      <c r="H3" s="2"/>
      <c r="I3" s="2"/>
      <c r="J3" s="2"/>
      <c r="K3" s="132" t="s">
        <v>41</v>
      </c>
      <c r="L3" s="133"/>
      <c r="M3" s="133"/>
      <c r="N3" s="2"/>
      <c r="O3" s="2"/>
      <c r="P3" s="2"/>
      <c r="Q3" s="2"/>
      <c r="R3" s="2"/>
      <c r="S3" s="2"/>
      <c r="T3" s="2"/>
      <c r="U3" s="2"/>
      <c r="V3" s="2"/>
      <c r="W3" s="2"/>
      <c r="X3" s="2"/>
      <c r="Y3" s="2"/>
      <c r="Z3" s="2"/>
      <c r="AA3" s="2"/>
      <c r="AB3" s="2"/>
      <c r="AC3" s="2"/>
      <c r="AD3" s="2"/>
      <c r="AE3" s="2"/>
    </row>
    <row r="4" spans="1:31" ht="18.75" customHeight="1">
      <c r="A4" s="96" t="s">
        <v>39</v>
      </c>
      <c r="B4" s="2"/>
      <c r="C4" s="3"/>
      <c r="D4" s="98" t="s">
        <v>40</v>
      </c>
      <c r="E4" s="4"/>
      <c r="F4" s="2"/>
      <c r="G4" s="2"/>
      <c r="H4" s="2"/>
      <c r="I4" s="2"/>
      <c r="J4" s="2"/>
      <c r="K4" s="53"/>
      <c r="L4" s="52"/>
      <c r="M4" s="52"/>
      <c r="N4" s="2"/>
      <c r="O4" s="2"/>
      <c r="P4" s="2"/>
      <c r="Q4" s="2"/>
      <c r="R4" s="2"/>
      <c r="S4" s="2"/>
      <c r="T4" s="2"/>
      <c r="U4" s="2"/>
      <c r="V4" s="2"/>
      <c r="W4" s="2"/>
      <c r="X4" s="2"/>
      <c r="Y4" s="2"/>
      <c r="Z4" s="2"/>
      <c r="AA4" s="2"/>
      <c r="AB4" s="2"/>
      <c r="AC4" s="2"/>
      <c r="AD4" s="2"/>
      <c r="AE4" s="2"/>
    </row>
    <row r="5" spans="1:31" ht="9.75" customHeight="1">
      <c r="A5" s="2"/>
      <c r="B5" s="9"/>
      <c r="C5" s="3"/>
      <c r="D5" s="4"/>
      <c r="E5" s="4"/>
      <c r="F5" s="2"/>
      <c r="G5" s="10"/>
      <c r="H5" s="2"/>
      <c r="I5" s="2"/>
      <c r="J5" s="2"/>
      <c r="K5" s="2"/>
      <c r="L5" s="2"/>
      <c r="M5" s="2"/>
      <c r="N5" s="2"/>
      <c r="O5" s="2"/>
      <c r="P5" s="2"/>
      <c r="Q5" s="2"/>
      <c r="R5" s="2"/>
      <c r="S5" s="2"/>
      <c r="T5" s="2"/>
      <c r="U5" s="2"/>
      <c r="V5" s="2"/>
      <c r="W5" s="2"/>
      <c r="X5" s="2"/>
      <c r="Y5" s="2"/>
      <c r="Z5" s="2"/>
      <c r="AA5" s="2"/>
      <c r="AB5" s="2"/>
      <c r="AC5" s="2"/>
      <c r="AD5" s="2"/>
      <c r="AE5" s="2"/>
    </row>
    <row r="6" spans="1:31" ht="32.25" customHeight="1">
      <c r="A6" s="127" t="s">
        <v>26</v>
      </c>
      <c r="B6" s="134"/>
      <c r="C6" s="134"/>
      <c r="D6" s="134"/>
      <c r="E6" s="134"/>
      <c r="F6" s="134"/>
      <c r="G6" s="134"/>
      <c r="H6" s="134"/>
      <c r="I6" s="134"/>
      <c r="J6" s="134"/>
      <c r="K6" s="134"/>
      <c r="L6" s="134"/>
      <c r="M6" s="134"/>
      <c r="N6" s="2"/>
      <c r="O6" s="2"/>
      <c r="P6" s="2"/>
      <c r="Q6" s="2"/>
      <c r="R6" s="2"/>
      <c r="S6" s="2"/>
      <c r="T6" s="2"/>
      <c r="U6" s="2"/>
      <c r="V6" s="2"/>
      <c r="W6" s="2"/>
      <c r="X6" s="2"/>
      <c r="Y6" s="2"/>
      <c r="Z6" s="2"/>
      <c r="AA6" s="2"/>
      <c r="AB6" s="2"/>
      <c r="AC6" s="2"/>
      <c r="AD6" s="2"/>
      <c r="AE6" s="2"/>
    </row>
    <row r="7" spans="1:31" ht="70.5" customHeight="1">
      <c r="A7" s="127" t="s">
        <v>34</v>
      </c>
      <c r="B7" s="128"/>
      <c r="C7" s="128"/>
      <c r="D7" s="128"/>
      <c r="E7" s="128"/>
      <c r="F7" s="128"/>
      <c r="G7" s="128"/>
      <c r="H7" s="128"/>
      <c r="I7" s="128"/>
      <c r="J7" s="128"/>
      <c r="K7" s="128"/>
      <c r="L7" s="128"/>
      <c r="M7" s="128"/>
      <c r="N7" s="2"/>
      <c r="O7" s="2"/>
      <c r="P7" s="2"/>
      <c r="Q7" s="2"/>
      <c r="R7" s="2"/>
      <c r="S7" s="2"/>
      <c r="T7" s="2"/>
      <c r="U7" s="2"/>
      <c r="V7" s="2"/>
      <c r="W7" s="2"/>
      <c r="X7" s="2"/>
      <c r="Y7" s="2"/>
      <c r="Z7" s="2"/>
      <c r="AA7" s="2"/>
      <c r="AB7" s="2"/>
      <c r="AC7" s="2"/>
      <c r="AD7" s="2"/>
      <c r="AE7" s="2"/>
    </row>
    <row r="8" spans="1:31" ht="53.25" customHeight="1">
      <c r="A8" s="127" t="s">
        <v>30</v>
      </c>
      <c r="B8" s="128"/>
      <c r="C8" s="128"/>
      <c r="D8" s="128"/>
      <c r="E8" s="128"/>
      <c r="F8" s="128"/>
      <c r="G8" s="128"/>
      <c r="H8" s="128"/>
      <c r="I8" s="128"/>
      <c r="J8" s="128"/>
      <c r="K8" s="128"/>
      <c r="L8" s="128"/>
      <c r="M8" s="128"/>
      <c r="N8" s="2"/>
      <c r="O8" s="2"/>
      <c r="P8" s="2"/>
      <c r="Q8" s="2"/>
      <c r="R8" s="2"/>
      <c r="S8" s="2"/>
      <c r="T8" s="2"/>
      <c r="U8" s="2"/>
      <c r="V8" s="2"/>
      <c r="W8" s="2"/>
      <c r="X8" s="2"/>
      <c r="Y8" s="2"/>
      <c r="Z8" s="2"/>
      <c r="AA8" s="2"/>
      <c r="AB8" s="2"/>
      <c r="AC8" s="2"/>
      <c r="AD8" s="2"/>
      <c r="AE8" s="2"/>
    </row>
    <row r="9" spans="1:31" ht="29.25" customHeight="1">
      <c r="A9" s="124" t="s">
        <v>35</v>
      </c>
      <c r="B9" s="125"/>
      <c r="C9" s="125"/>
      <c r="D9" s="125"/>
      <c r="E9" s="125"/>
      <c r="F9" s="125"/>
      <c r="G9" s="125"/>
      <c r="H9" s="125"/>
      <c r="I9" s="125"/>
      <c r="J9" s="125"/>
      <c r="K9" s="125"/>
      <c r="L9" s="125"/>
      <c r="M9" s="125"/>
      <c r="N9" s="2"/>
      <c r="O9" s="2"/>
      <c r="P9" s="2"/>
      <c r="Q9" s="2"/>
      <c r="R9" s="2"/>
      <c r="S9" s="2"/>
      <c r="T9" s="2"/>
      <c r="U9" s="2"/>
      <c r="V9" s="2"/>
      <c r="W9" s="2"/>
      <c r="X9" s="2"/>
      <c r="Y9" s="2"/>
      <c r="Z9" s="2"/>
      <c r="AA9" s="2"/>
      <c r="AB9" s="2"/>
      <c r="AC9" s="2"/>
      <c r="AD9" s="2"/>
      <c r="AE9" s="2"/>
    </row>
    <row r="10" spans="1:31" ht="20.25" customHeight="1">
      <c r="A10" s="129" t="s">
        <v>24</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1" ht="54" customHeight="1">
      <c r="A11" s="127" t="s">
        <v>33</v>
      </c>
      <c r="B11" s="128"/>
      <c r="C11" s="128"/>
      <c r="D11" s="128"/>
      <c r="E11" s="128"/>
      <c r="F11" s="128"/>
      <c r="G11" s="128"/>
      <c r="H11" s="128"/>
      <c r="I11" s="128"/>
      <c r="J11" s="128"/>
      <c r="K11" s="128"/>
      <c r="L11" s="128"/>
      <c r="M11" s="128"/>
      <c r="N11" s="2"/>
      <c r="O11" s="2"/>
      <c r="P11" s="2"/>
      <c r="Q11" s="2"/>
      <c r="R11" s="2"/>
      <c r="S11" s="2"/>
      <c r="T11" s="2"/>
      <c r="U11" s="2"/>
      <c r="V11" s="2"/>
      <c r="W11" s="2"/>
      <c r="X11" s="2"/>
      <c r="Y11" s="2"/>
      <c r="Z11" s="2"/>
      <c r="AA11" s="2"/>
      <c r="AB11" s="2"/>
      <c r="AC11" s="2"/>
      <c r="AD11" s="2"/>
      <c r="AE11" s="2"/>
    </row>
    <row r="12" spans="1:31" ht="6" customHeight="1">
      <c r="A12" s="126"/>
      <c r="B12" s="126"/>
      <c r="C12" s="126"/>
      <c r="D12" s="126"/>
      <c r="E12" s="126"/>
      <c r="F12" s="126"/>
      <c r="G12" s="126"/>
      <c r="H12" s="126"/>
      <c r="I12" s="126"/>
      <c r="J12" s="126"/>
      <c r="K12" s="126"/>
      <c r="L12" s="126"/>
      <c r="M12" s="126"/>
      <c r="N12" s="2"/>
      <c r="O12" s="2"/>
      <c r="P12" s="2"/>
      <c r="Q12" s="2"/>
      <c r="R12" s="2"/>
      <c r="S12" s="2"/>
      <c r="T12" s="2"/>
      <c r="U12" s="2"/>
      <c r="V12" s="2"/>
      <c r="W12" s="2"/>
      <c r="X12" s="2"/>
      <c r="Y12" s="2"/>
      <c r="Z12" s="2"/>
      <c r="AA12" s="2"/>
      <c r="AB12" s="2"/>
      <c r="AC12" s="2"/>
      <c r="AD12" s="2"/>
      <c r="AE12" s="2"/>
    </row>
    <row r="13" spans="1:31" ht="9.75" customHeight="1">
      <c r="A13" s="10"/>
      <c r="B13" s="11"/>
      <c r="C13" s="12"/>
      <c r="D13" s="3"/>
      <c r="E13" s="4"/>
      <c r="F13" s="2"/>
      <c r="G13" s="2"/>
      <c r="H13" s="2"/>
      <c r="I13" s="2"/>
      <c r="J13" s="2"/>
      <c r="K13" s="2"/>
      <c r="L13" s="122" t="s">
        <v>31</v>
      </c>
      <c r="M13" s="123"/>
      <c r="N13" s="2"/>
      <c r="O13" s="2"/>
      <c r="P13" s="2"/>
      <c r="Q13" s="2"/>
      <c r="R13" s="2"/>
      <c r="S13" s="2"/>
      <c r="T13" s="2"/>
      <c r="U13" s="2"/>
      <c r="V13" s="2"/>
      <c r="W13" s="2"/>
      <c r="X13" s="2"/>
      <c r="Y13" s="2"/>
      <c r="Z13" s="2"/>
      <c r="AA13" s="2"/>
      <c r="AB13" s="2"/>
      <c r="AC13" s="2"/>
      <c r="AD13" s="2"/>
      <c r="AE13" s="2"/>
    </row>
    <row r="14" spans="1:31" ht="15.75">
      <c r="A14" s="13"/>
      <c r="B14" s="2"/>
      <c r="C14" s="2"/>
      <c r="D14" s="2"/>
      <c r="E14" s="2"/>
      <c r="F14" s="2"/>
      <c r="G14" s="2"/>
      <c r="H14" s="2"/>
      <c r="I14" s="2"/>
      <c r="J14" s="2"/>
      <c r="K14" s="2"/>
      <c r="L14" s="2"/>
      <c r="M14" s="7" t="s">
        <v>27</v>
      </c>
      <c r="N14" s="2"/>
      <c r="O14" s="2"/>
      <c r="P14" s="2"/>
      <c r="Q14" s="2"/>
      <c r="R14" s="2"/>
      <c r="S14" s="2"/>
      <c r="T14" s="2"/>
      <c r="U14" s="2"/>
      <c r="V14" s="2"/>
      <c r="W14" s="2"/>
      <c r="X14" s="2"/>
      <c r="Y14" s="2"/>
      <c r="Z14" s="2"/>
      <c r="AA14" s="2"/>
      <c r="AB14" s="2"/>
      <c r="AC14" s="2"/>
      <c r="AD14" s="2"/>
      <c r="AE14" s="2"/>
    </row>
    <row r="15" spans="1:31" ht="15.75">
      <c r="A15" s="13"/>
      <c r="B15" s="2"/>
      <c r="C15" s="2"/>
      <c r="D15" s="2"/>
      <c r="E15" s="2"/>
      <c r="F15" s="2"/>
      <c r="G15" s="2"/>
      <c r="H15" s="2"/>
      <c r="I15" s="2"/>
      <c r="J15" s="2"/>
      <c r="K15" s="2"/>
      <c r="L15" s="2"/>
      <c r="M15" s="58" t="s">
        <v>32</v>
      </c>
      <c r="N15" s="2"/>
      <c r="O15" s="2"/>
      <c r="P15" s="2"/>
      <c r="Q15" s="2"/>
      <c r="R15" s="2"/>
      <c r="S15" s="2"/>
      <c r="T15" s="2"/>
      <c r="U15" s="2"/>
      <c r="V15" s="2"/>
      <c r="W15" s="2"/>
      <c r="X15" s="2"/>
      <c r="Y15" s="2"/>
      <c r="Z15" s="2"/>
      <c r="AA15" s="2"/>
      <c r="AB15" s="2"/>
      <c r="AC15" s="2"/>
      <c r="AD15" s="2"/>
      <c r="AE15" s="2"/>
    </row>
    <row r="16" spans="1:31" ht="13.5" thickBot="1">
      <c r="A16" s="2"/>
      <c r="B16" s="2"/>
      <c r="C16" s="2"/>
      <c r="D16" s="2"/>
      <c r="E16" s="2"/>
      <c r="F16" s="2"/>
      <c r="G16" s="2"/>
      <c r="H16" s="2"/>
      <c r="I16" s="2"/>
      <c r="J16" s="2"/>
      <c r="K16" s="2"/>
      <c r="L16" s="120"/>
      <c r="M16" s="121"/>
      <c r="N16" s="2"/>
      <c r="O16" s="2"/>
      <c r="P16" s="2"/>
      <c r="Q16" s="2"/>
      <c r="R16" s="2"/>
      <c r="S16" s="2"/>
      <c r="T16" s="2"/>
      <c r="U16" s="2"/>
      <c r="V16" s="2"/>
      <c r="W16" s="2"/>
      <c r="X16" s="2"/>
      <c r="Y16" s="2"/>
      <c r="Z16" s="2"/>
      <c r="AA16" s="2"/>
      <c r="AB16" s="2"/>
      <c r="AC16" s="2"/>
      <c r="AD16" s="2"/>
      <c r="AE16" s="2"/>
    </row>
    <row r="17" spans="1:31" ht="14.25" thickBot="1" thickTop="1">
      <c r="A17" s="14"/>
      <c r="B17" s="63">
        <v>38353</v>
      </c>
      <c r="C17" s="63">
        <v>38384</v>
      </c>
      <c r="D17" s="63">
        <v>38412</v>
      </c>
      <c r="E17" s="63">
        <v>38443</v>
      </c>
      <c r="F17" s="63">
        <v>38473</v>
      </c>
      <c r="G17" s="63">
        <v>38504</v>
      </c>
      <c r="H17" s="63">
        <v>38534</v>
      </c>
      <c r="I17" s="63">
        <v>38565</v>
      </c>
      <c r="J17" s="63">
        <v>38596</v>
      </c>
      <c r="K17" s="63">
        <v>38626</v>
      </c>
      <c r="L17" s="63">
        <v>38657</v>
      </c>
      <c r="M17" s="64">
        <v>38687</v>
      </c>
      <c r="N17" s="2"/>
      <c r="O17" s="2"/>
      <c r="P17" s="2"/>
      <c r="Q17" s="2"/>
      <c r="R17" s="2"/>
      <c r="S17" s="2"/>
      <c r="T17" s="2"/>
      <c r="U17" s="2"/>
      <c r="V17" s="2"/>
      <c r="W17" s="2"/>
      <c r="X17" s="2"/>
      <c r="Y17" s="2"/>
      <c r="Z17" s="2"/>
      <c r="AA17" s="2"/>
      <c r="AB17" s="2"/>
      <c r="AC17" s="2"/>
      <c r="AD17" s="2"/>
      <c r="AE17" s="2"/>
    </row>
    <row r="18" spans="1:31" ht="13.5" thickTop="1">
      <c r="A18" s="65" t="s">
        <v>16</v>
      </c>
      <c r="B18" s="18">
        <v>197498.0732691269</v>
      </c>
      <c r="C18" s="18">
        <v>198604.7247063292</v>
      </c>
      <c r="D18" s="18">
        <v>198529.64812112896</v>
      </c>
      <c r="E18" s="18">
        <v>198574.58382559114</v>
      </c>
      <c r="F18" s="18">
        <v>197903.8716155111</v>
      </c>
      <c r="G18" s="18">
        <v>198420.20938243013</v>
      </c>
      <c r="H18" s="18">
        <v>198443.1841120712</v>
      </c>
      <c r="I18" s="18">
        <v>198756.29642896427</v>
      </c>
      <c r="J18" s="18">
        <v>199326.08009109812</v>
      </c>
      <c r="K18" s="18">
        <v>200491.6517359645</v>
      </c>
      <c r="L18" s="18">
        <v>201457.50123388742</v>
      </c>
      <c r="M18" s="19">
        <v>203263.26476851947</v>
      </c>
      <c r="N18" s="2"/>
      <c r="O18" s="2"/>
      <c r="P18" s="2"/>
      <c r="Q18" s="2"/>
      <c r="R18" s="2"/>
      <c r="S18" s="2"/>
      <c r="T18" s="2"/>
      <c r="U18" s="2"/>
      <c r="V18" s="2"/>
      <c r="W18" s="2"/>
      <c r="X18" s="2"/>
      <c r="Y18" s="2"/>
      <c r="Z18" s="2"/>
      <c r="AA18" s="2"/>
      <c r="AB18" s="2"/>
      <c r="AC18" s="2"/>
      <c r="AD18" s="2"/>
      <c r="AE18" s="2"/>
    </row>
    <row r="19" spans="1:31" ht="12.75">
      <c r="A19" s="66" t="s">
        <v>17</v>
      </c>
      <c r="B19" s="21">
        <v>194.62735231124256</v>
      </c>
      <c r="C19" s="21">
        <v>195.71951856089433</v>
      </c>
      <c r="D19" s="21">
        <v>195.65516149145765</v>
      </c>
      <c r="E19" s="21">
        <v>195.7536814737519</v>
      </c>
      <c r="F19" s="21">
        <v>195.1941450539802</v>
      </c>
      <c r="G19" s="21">
        <v>195.79266083485751</v>
      </c>
      <c r="H19" s="21">
        <v>195.86678792110564</v>
      </c>
      <c r="I19" s="21">
        <v>196.1748084285695</v>
      </c>
      <c r="J19" s="21">
        <v>196.73644107300817</v>
      </c>
      <c r="K19" s="21">
        <v>197.93768735981905</v>
      </c>
      <c r="L19" s="21">
        <v>198.88393867751313</v>
      </c>
      <c r="M19" s="22">
        <v>200.6449220820266</v>
      </c>
      <c r="N19" s="2"/>
      <c r="O19" s="2"/>
      <c r="P19" s="2"/>
      <c r="Q19" s="2"/>
      <c r="R19" s="2"/>
      <c r="S19" s="2"/>
      <c r="T19" s="2"/>
      <c r="U19" s="2"/>
      <c r="V19" s="2"/>
      <c r="W19" s="2"/>
      <c r="X19" s="2"/>
      <c r="Y19" s="2"/>
      <c r="Z19" s="2"/>
      <c r="AA19" s="2"/>
      <c r="AB19" s="2"/>
      <c r="AC19" s="2"/>
      <c r="AD19" s="2"/>
      <c r="AE19" s="2"/>
    </row>
    <row r="20" spans="1:31" ht="12.75">
      <c r="A20" s="67" t="s">
        <v>18</v>
      </c>
      <c r="B20" s="25">
        <v>0.391470162117713</v>
      </c>
      <c r="C20" s="25">
        <v>0.5603353080281863</v>
      </c>
      <c r="D20" s="25">
        <v>-0.03780201367879954</v>
      </c>
      <c r="E20" s="25">
        <v>0.022634253819234118</v>
      </c>
      <c r="F20" s="25">
        <v>-0.33776337190721506</v>
      </c>
      <c r="G20" s="25">
        <v>0.26090331770880937</v>
      </c>
      <c r="H20" s="25">
        <v>0.011578825419334748</v>
      </c>
      <c r="I20" s="25">
        <v>0.1577843644739403</v>
      </c>
      <c r="J20" s="25">
        <v>0.2866745216987283</v>
      </c>
      <c r="K20" s="25">
        <v>0.5847562167146805</v>
      </c>
      <c r="L20" s="25">
        <v>0.48174050618072783</v>
      </c>
      <c r="M20" s="26">
        <v>0.8963496139742233</v>
      </c>
      <c r="N20" s="2"/>
      <c r="O20" s="2"/>
      <c r="P20" s="2"/>
      <c r="Q20" s="2"/>
      <c r="R20" s="2"/>
      <c r="S20" s="2"/>
      <c r="T20" s="2"/>
      <c r="U20" s="2"/>
      <c r="V20" s="2"/>
      <c r="W20" s="2"/>
      <c r="X20" s="2"/>
      <c r="Y20" s="2"/>
      <c r="Z20" s="2"/>
      <c r="AA20" s="2"/>
      <c r="AB20" s="2"/>
      <c r="AC20" s="2"/>
      <c r="AD20" s="2"/>
      <c r="AE20" s="2"/>
    </row>
    <row r="21" spans="1:31" ht="13.5" thickBot="1">
      <c r="A21" s="68" t="s">
        <v>19</v>
      </c>
      <c r="B21" s="28">
        <v>11.990753924053749</v>
      </c>
      <c r="C21" s="28">
        <v>11.10939725725055</v>
      </c>
      <c r="D21" s="28">
        <v>9.613123437798407</v>
      </c>
      <c r="E21" s="28">
        <v>8.394685661293806</v>
      </c>
      <c r="F21" s="28">
        <v>6.755458893792394</v>
      </c>
      <c r="G21" s="28">
        <v>5.877265967600991</v>
      </c>
      <c r="H21" s="28">
        <v>4.801228490875715</v>
      </c>
      <c r="I21" s="28">
        <v>3.84578791931321</v>
      </c>
      <c r="J21" s="28">
        <v>3.2832369083695596</v>
      </c>
      <c r="K21" s="28">
        <v>2.948710358581309</v>
      </c>
      <c r="L21" s="28">
        <v>2.921569124754612</v>
      </c>
      <c r="M21" s="29">
        <v>3.3220103988392964</v>
      </c>
      <c r="N21" s="2"/>
      <c r="O21" s="2"/>
      <c r="P21" s="2"/>
      <c r="Q21" s="2"/>
      <c r="R21" s="2"/>
      <c r="S21" s="2"/>
      <c r="T21" s="2"/>
      <c r="U21" s="2"/>
      <c r="V21" s="2"/>
      <c r="W21" s="2"/>
      <c r="X21" s="2"/>
      <c r="Y21" s="2"/>
      <c r="Z21" s="2"/>
      <c r="AA21" s="2"/>
      <c r="AB21" s="2"/>
      <c r="AC21" s="2"/>
      <c r="AD21" s="2"/>
      <c r="AE21" s="2"/>
    </row>
    <row r="22" spans="1:31" ht="14.25" thickBot="1" thickTop="1">
      <c r="A22" s="12"/>
      <c r="B22" s="12"/>
      <c r="C22" s="12"/>
      <c r="D22" s="12"/>
      <c r="E22" s="12"/>
      <c r="F22" s="12"/>
      <c r="G22" s="12"/>
      <c r="H22" s="12"/>
      <c r="I22" s="12"/>
      <c r="J22" s="12"/>
      <c r="K22" s="12"/>
      <c r="L22" s="12"/>
      <c r="M22" s="12"/>
      <c r="N22" s="2"/>
      <c r="O22" s="2"/>
      <c r="P22" s="2"/>
      <c r="Q22" s="2"/>
      <c r="R22" s="2"/>
      <c r="S22" s="2"/>
      <c r="T22" s="2"/>
      <c r="U22" s="2"/>
      <c r="V22" s="2"/>
      <c r="W22" s="2"/>
      <c r="X22" s="2"/>
      <c r="Y22" s="2"/>
      <c r="Z22" s="2"/>
      <c r="AA22" s="2"/>
      <c r="AB22" s="2"/>
      <c r="AC22" s="2"/>
      <c r="AD22" s="2"/>
      <c r="AE22" s="2"/>
    </row>
    <row r="23" spans="1:31" ht="14.25" thickBot="1" thickTop="1">
      <c r="A23" s="14"/>
      <c r="B23" s="63">
        <v>38718</v>
      </c>
      <c r="C23" s="63">
        <v>38749</v>
      </c>
      <c r="D23" s="63">
        <v>38777</v>
      </c>
      <c r="E23" s="63">
        <v>38808</v>
      </c>
      <c r="F23" s="63">
        <v>38838</v>
      </c>
      <c r="G23" s="63">
        <v>38869</v>
      </c>
      <c r="H23" s="63">
        <v>38899</v>
      </c>
      <c r="I23" s="63">
        <v>38930</v>
      </c>
      <c r="J23" s="63">
        <v>38961</v>
      </c>
      <c r="K23" s="63">
        <v>38991</v>
      </c>
      <c r="L23" s="63">
        <v>39022</v>
      </c>
      <c r="M23" s="64">
        <v>39052</v>
      </c>
      <c r="N23" s="2"/>
      <c r="O23" s="2"/>
      <c r="P23" s="2"/>
      <c r="Q23" s="2"/>
      <c r="R23" s="2"/>
      <c r="S23" s="2"/>
      <c r="T23" s="2"/>
      <c r="U23" s="2"/>
      <c r="V23" s="2"/>
      <c r="W23" s="2"/>
      <c r="X23" s="2"/>
      <c r="Y23" s="2"/>
      <c r="Z23" s="2"/>
      <c r="AA23" s="2"/>
      <c r="AB23" s="2"/>
      <c r="AC23" s="2"/>
      <c r="AD23" s="2"/>
      <c r="AE23" s="2"/>
    </row>
    <row r="24" spans="1:31" ht="13.5" thickTop="1">
      <c r="A24" s="65" t="s">
        <v>16</v>
      </c>
      <c r="B24" s="18">
        <v>204292.93945665495</v>
      </c>
      <c r="C24" s="18">
        <v>206061.0227742965</v>
      </c>
      <c r="D24" s="18">
        <v>207197.70507349112</v>
      </c>
      <c r="E24" s="18">
        <v>208622.11838890982</v>
      </c>
      <c r="F24" s="18">
        <v>209543.1029820242</v>
      </c>
      <c r="G24" s="18">
        <v>210253.78461677564</v>
      </c>
      <c r="H24" s="18">
        <v>211166.15961354843</v>
      </c>
      <c r="I24" s="18">
        <v>212371.7035621124</v>
      </c>
      <c r="J24" s="18">
        <v>214176.0076406091</v>
      </c>
      <c r="K24" s="18">
        <v>216284.724189071</v>
      </c>
      <c r="L24" s="18">
        <v>218085.5997346385</v>
      </c>
      <c r="M24" s="19">
        <v>220518.52381143044</v>
      </c>
      <c r="N24" s="2"/>
      <c r="O24" s="2"/>
      <c r="P24" s="2"/>
      <c r="Q24" s="2"/>
      <c r="R24" s="2"/>
      <c r="S24" s="2"/>
      <c r="T24" s="2"/>
      <c r="U24" s="2"/>
      <c r="V24" s="2"/>
      <c r="W24" s="2"/>
      <c r="X24" s="2"/>
      <c r="Y24" s="2"/>
      <c r="Z24" s="2"/>
      <c r="AA24" s="2"/>
      <c r="AB24" s="2"/>
      <c r="AC24" s="2"/>
      <c r="AD24" s="2"/>
      <c r="AE24" s="2"/>
    </row>
    <row r="25" spans="1:31" ht="12.75">
      <c r="A25" s="66" t="s">
        <v>17</v>
      </c>
      <c r="B25" s="21">
        <v>201.660622427728</v>
      </c>
      <c r="C25" s="21">
        <v>203.3743720910095</v>
      </c>
      <c r="D25" s="21">
        <v>204.5109404123183</v>
      </c>
      <c r="E25" s="21">
        <v>205.86088855823485</v>
      </c>
      <c r="F25" s="21">
        <v>206.82618239242632</v>
      </c>
      <c r="G25" s="21">
        <v>207.5106480498671</v>
      </c>
      <c r="H25" s="21">
        <v>208.38762346278432</v>
      </c>
      <c r="I25" s="21">
        <v>209.56723336142525</v>
      </c>
      <c r="J25" s="21">
        <v>211.35313389513686</v>
      </c>
      <c r="K25" s="21">
        <v>213.4431741158193</v>
      </c>
      <c r="L25" s="21">
        <v>215.13957385038998</v>
      </c>
      <c r="M25" s="22">
        <v>217.4753687139947</v>
      </c>
      <c r="N25" s="2"/>
      <c r="O25" s="2"/>
      <c r="P25" s="2"/>
      <c r="Q25" s="2"/>
      <c r="R25" s="2"/>
      <c r="S25" s="2"/>
      <c r="T25" s="2"/>
      <c r="U25" s="2"/>
      <c r="V25" s="2"/>
      <c r="W25" s="2"/>
      <c r="X25" s="2"/>
      <c r="Y25" s="2"/>
      <c r="Z25" s="2"/>
      <c r="AA25" s="2"/>
      <c r="AB25" s="2"/>
      <c r="AC25" s="2"/>
      <c r="AD25" s="2"/>
      <c r="AE25" s="2"/>
    </row>
    <row r="26" spans="1:31" ht="12.75">
      <c r="A26" s="67" t="s">
        <v>18</v>
      </c>
      <c r="B26" s="25">
        <f>+B24/M18*100-100</f>
        <v>0.5065719520485317</v>
      </c>
      <c r="C26" s="25">
        <f>+C24/B24*100-100</f>
        <v>0.865464720584086</v>
      </c>
      <c r="D26" s="25">
        <f>+D24/C24*100-100</f>
        <v>0.551624117890384</v>
      </c>
      <c r="E26" s="25">
        <f aca="true" t="shared" si="0" ref="E26:M26">+E24/D24*100-100</f>
        <v>0.6874657781144293</v>
      </c>
      <c r="F26" s="25">
        <f t="shared" si="0"/>
        <v>0.44146066592875854</v>
      </c>
      <c r="G26" s="25">
        <f t="shared" si="0"/>
        <v>0.3391577315777283</v>
      </c>
      <c r="H26" s="25">
        <f t="shared" si="0"/>
        <v>0.4339398686381628</v>
      </c>
      <c r="I26" s="25">
        <f t="shared" si="0"/>
        <v>0.5708982683448056</v>
      </c>
      <c r="J26" s="25">
        <f t="shared" si="0"/>
        <v>0.849597214804561</v>
      </c>
      <c r="K26" s="25">
        <f t="shared" si="0"/>
        <v>0.9845717882650717</v>
      </c>
      <c r="L26" s="25">
        <f t="shared" si="0"/>
        <v>0.8326411180075866</v>
      </c>
      <c r="M26" s="26">
        <f t="shared" si="0"/>
        <v>1.115582174958945</v>
      </c>
      <c r="N26" s="2"/>
      <c r="O26" s="2"/>
      <c r="P26" s="2"/>
      <c r="Q26" s="2"/>
      <c r="R26" s="2"/>
      <c r="S26" s="2"/>
      <c r="T26" s="2"/>
      <c r="U26" s="2"/>
      <c r="V26" s="2"/>
      <c r="W26" s="2"/>
      <c r="X26" s="2"/>
      <c r="Y26" s="2"/>
      <c r="Z26" s="2"/>
      <c r="AA26" s="2"/>
      <c r="AB26" s="2"/>
      <c r="AC26" s="2"/>
      <c r="AD26" s="2"/>
      <c r="AE26" s="2"/>
    </row>
    <row r="27" spans="1:31" ht="13.5" thickBot="1">
      <c r="A27" s="68" t="s">
        <v>19</v>
      </c>
      <c r="B27" s="28">
        <f>+B24/B18*100-100</f>
        <v>3.440472139831357</v>
      </c>
      <c r="C27" s="28">
        <f>+C24/C18*100-100</f>
        <v>3.754340728294707</v>
      </c>
      <c r="D27" s="28">
        <f aca="true" t="shared" si="1" ref="D27:M27">+D24/D18*100-100</f>
        <v>4.366127192787587</v>
      </c>
      <c r="E27" s="28">
        <f t="shared" si="1"/>
        <v>5.059829092802474</v>
      </c>
      <c r="F27" s="28">
        <f t="shared" si="1"/>
        <v>5.881255011082274</v>
      </c>
      <c r="G27" s="28">
        <f t="shared" si="1"/>
        <v>5.963896153106958</v>
      </c>
      <c r="H27" s="28">
        <f t="shared" si="1"/>
        <v>6.411394555275777</v>
      </c>
      <c r="I27" s="28">
        <f t="shared" si="1"/>
        <v>6.850302293700821</v>
      </c>
      <c r="J27" s="28">
        <f t="shared" si="1"/>
        <v>7.450067518873652</v>
      </c>
      <c r="K27" s="28">
        <f t="shared" si="1"/>
        <v>7.877172099866314</v>
      </c>
      <c r="L27" s="28">
        <f t="shared" si="1"/>
        <v>8.253898911138705</v>
      </c>
      <c r="M27" s="29">
        <f t="shared" si="1"/>
        <v>8.48911831784342</v>
      </c>
      <c r="N27" s="2"/>
      <c r="O27" s="2"/>
      <c r="P27" s="2"/>
      <c r="Q27" s="2"/>
      <c r="R27" s="2"/>
      <c r="S27" s="2"/>
      <c r="T27" s="2"/>
      <c r="U27" s="2"/>
      <c r="V27" s="2"/>
      <c r="W27" s="2"/>
      <c r="X27" s="2"/>
      <c r="Y27" s="2"/>
      <c r="Z27" s="2"/>
      <c r="AA27" s="2"/>
      <c r="AB27" s="2"/>
      <c r="AC27" s="2"/>
      <c r="AD27" s="2"/>
      <c r="AE27" s="2"/>
    </row>
    <row r="28" spans="1:31" ht="14.25" thickBot="1" thickTop="1">
      <c r="A28" s="12"/>
      <c r="B28" s="12"/>
      <c r="C28" s="12"/>
      <c r="D28" s="12"/>
      <c r="E28" s="12"/>
      <c r="F28" s="12"/>
      <c r="G28" s="12"/>
      <c r="H28" s="12"/>
      <c r="I28" s="12"/>
      <c r="J28" s="12"/>
      <c r="K28" s="12"/>
      <c r="L28" s="12"/>
      <c r="M28" s="12"/>
      <c r="N28" s="2"/>
      <c r="O28" s="2"/>
      <c r="P28" s="2"/>
      <c r="Q28" s="2"/>
      <c r="R28" s="2"/>
      <c r="S28" s="2"/>
      <c r="T28" s="2"/>
      <c r="U28" s="2"/>
      <c r="V28" s="2"/>
      <c r="W28" s="2"/>
      <c r="X28" s="2"/>
      <c r="Y28" s="2"/>
      <c r="Z28" s="2"/>
      <c r="AA28" s="2"/>
      <c r="AB28" s="2"/>
      <c r="AC28" s="2"/>
      <c r="AD28" s="2"/>
      <c r="AE28" s="2"/>
    </row>
    <row r="29" spans="1:31" ht="14.25" thickBot="1" thickTop="1">
      <c r="A29" s="14"/>
      <c r="B29" s="63">
        <v>39083</v>
      </c>
      <c r="C29" s="63">
        <v>39114</v>
      </c>
      <c r="D29" s="63">
        <v>39142</v>
      </c>
      <c r="E29" s="63">
        <v>39173</v>
      </c>
      <c r="F29" s="63">
        <v>39203</v>
      </c>
      <c r="G29" s="63">
        <v>39234</v>
      </c>
      <c r="H29" s="63">
        <v>39264</v>
      </c>
      <c r="I29" s="63">
        <v>39295</v>
      </c>
      <c r="J29" s="63">
        <v>39326</v>
      </c>
      <c r="K29" s="63">
        <v>39356</v>
      </c>
      <c r="L29" s="63">
        <v>39387</v>
      </c>
      <c r="M29" s="64">
        <v>39417</v>
      </c>
      <c r="N29" s="2"/>
      <c r="O29" s="2"/>
      <c r="P29" s="2"/>
      <c r="Q29" s="2"/>
      <c r="R29" s="2"/>
      <c r="S29" s="2"/>
      <c r="T29" s="2"/>
      <c r="U29" s="2"/>
      <c r="V29" s="2"/>
      <c r="W29" s="2"/>
      <c r="X29" s="2"/>
      <c r="Y29" s="2"/>
      <c r="Z29" s="2"/>
      <c r="AA29" s="2"/>
      <c r="AB29" s="2"/>
      <c r="AC29" s="2"/>
      <c r="AD29" s="2"/>
      <c r="AE29" s="2"/>
    </row>
    <row r="30" spans="1:31" ht="13.5" thickTop="1">
      <c r="A30" s="65" t="s">
        <v>16</v>
      </c>
      <c r="B30" s="18">
        <v>222611.29099437135</v>
      </c>
      <c r="C30" s="18">
        <v>225469.74351689342</v>
      </c>
      <c r="D30" s="18">
        <v>227033.33436969543</v>
      </c>
      <c r="E30" s="18">
        <v>228967.84302196687</v>
      </c>
      <c r="F30" s="18">
        <v>230192.32344043363</v>
      </c>
      <c r="G30" s="18">
        <v>232187.9623914334</v>
      </c>
      <c r="H30" s="18">
        <v>233111.99568878597</v>
      </c>
      <c r="I30" s="18">
        <v>235129.8963625037</v>
      </c>
      <c r="J30" s="18">
        <v>236904.44134172436</v>
      </c>
      <c r="K30" s="18">
        <v>238206.05423523617</v>
      </c>
      <c r="L30" s="18">
        <v>237873.91145505934</v>
      </c>
      <c r="M30" s="19">
        <v>238152.6743624522</v>
      </c>
      <c r="N30" s="2"/>
      <c r="O30" s="2"/>
      <c r="P30" s="2"/>
      <c r="Q30" s="2"/>
      <c r="R30" s="2"/>
      <c r="S30" s="2"/>
      <c r="T30" s="2"/>
      <c r="U30" s="2"/>
      <c r="V30" s="2"/>
      <c r="W30" s="2"/>
      <c r="X30" s="2"/>
      <c r="Y30" s="2"/>
      <c r="Z30" s="2"/>
      <c r="AA30" s="2"/>
      <c r="AB30" s="2"/>
      <c r="AC30" s="2"/>
      <c r="AD30" s="2"/>
      <c r="AE30" s="2"/>
    </row>
    <row r="31" spans="1:31" ht="12.75">
      <c r="A31" s="66" t="s">
        <v>17</v>
      </c>
      <c r="B31" s="21">
        <v>219.4963175676654</v>
      </c>
      <c r="C31" s="21">
        <v>222.23088683292534</v>
      </c>
      <c r="D31" s="21">
        <v>223.69985806652087</v>
      </c>
      <c r="E31" s="21">
        <v>225.57987470793844</v>
      </c>
      <c r="F31" s="21">
        <v>226.86859558434853</v>
      </c>
      <c r="G31" s="21">
        <v>228.8121942029027</v>
      </c>
      <c r="H31" s="21">
        <v>229.70110533624273</v>
      </c>
      <c r="I31" s="21">
        <v>231.63024910754189</v>
      </c>
      <c r="J31" s="21">
        <v>233.3844211508665</v>
      </c>
      <c r="K31" s="21">
        <v>234.6639409648107</v>
      </c>
      <c r="L31" s="21">
        <v>234.3124214252294</v>
      </c>
      <c r="M31" s="22">
        <v>234.5554226427361</v>
      </c>
      <c r="N31" s="2"/>
      <c r="O31" s="2"/>
      <c r="P31" s="2"/>
      <c r="Q31" s="2"/>
      <c r="R31" s="2"/>
      <c r="S31" s="2"/>
      <c r="T31" s="2"/>
      <c r="U31" s="2"/>
      <c r="V31" s="2"/>
      <c r="W31" s="2"/>
      <c r="X31" s="2"/>
      <c r="Y31" s="2"/>
      <c r="Z31" s="2"/>
      <c r="AA31" s="2"/>
      <c r="AB31" s="2"/>
      <c r="AC31" s="2"/>
      <c r="AD31" s="2"/>
      <c r="AE31" s="2"/>
    </row>
    <row r="32" spans="1:31" ht="12.75">
      <c r="A32" s="67" t="s">
        <v>18</v>
      </c>
      <c r="B32" s="25">
        <f>+B30/M24*100-100</f>
        <v>0.9490210376750525</v>
      </c>
      <c r="C32" s="25">
        <f>+C30/B30*100-100</f>
        <v>1.2840554986019725</v>
      </c>
      <c r="D32" s="25">
        <f>+D30/C30*100-100</f>
        <v>0.6934814527275392</v>
      </c>
      <c r="E32" s="25">
        <f aca="true" t="shared" si="2" ref="E32:M32">+E30/D30*100-100</f>
        <v>0.8520813287802724</v>
      </c>
      <c r="F32" s="25">
        <f t="shared" si="2"/>
        <v>0.5347827023680622</v>
      </c>
      <c r="G32" s="25">
        <f t="shared" si="2"/>
        <v>0.8669441800548014</v>
      </c>
      <c r="H32" s="25">
        <f t="shared" si="2"/>
        <v>0.3979677877506731</v>
      </c>
      <c r="I32" s="25">
        <f t="shared" si="2"/>
        <v>0.8656357077444028</v>
      </c>
      <c r="J32" s="25">
        <f t="shared" si="2"/>
        <v>0.7547083576666296</v>
      </c>
      <c r="K32" s="25">
        <f t="shared" si="2"/>
        <v>0.5494252814088441</v>
      </c>
      <c r="L32" s="25">
        <f t="shared" si="2"/>
        <v>-0.13943507071772387</v>
      </c>
      <c r="M32" s="26">
        <f t="shared" si="2"/>
        <v>0.11718935703697753</v>
      </c>
      <c r="N32" s="2"/>
      <c r="O32" s="2"/>
      <c r="P32" s="2"/>
      <c r="Q32" s="2"/>
      <c r="R32" s="2"/>
      <c r="S32" s="2"/>
      <c r="T32" s="2"/>
      <c r="U32" s="2"/>
      <c r="V32" s="2"/>
      <c r="W32" s="2"/>
      <c r="X32" s="2"/>
      <c r="Y32" s="2"/>
      <c r="Z32" s="2"/>
      <c r="AA32" s="2"/>
      <c r="AB32" s="2"/>
      <c r="AC32" s="2"/>
      <c r="AD32" s="2"/>
      <c r="AE32" s="2"/>
    </row>
    <row r="33" spans="1:31" ht="13.5" thickBot="1">
      <c r="A33" s="68" t="s">
        <v>19</v>
      </c>
      <c r="B33" s="28">
        <f>+B30/B24*100-100</f>
        <v>8.966708093993162</v>
      </c>
      <c r="C33" s="28">
        <f>+C30/C24*100-100</f>
        <v>9.418918959679118</v>
      </c>
      <c r="D33" s="28">
        <f aca="true" t="shared" si="3" ref="D33:M33">+D30/D24*100-100</f>
        <v>9.57328619502266</v>
      </c>
      <c r="E33" s="28">
        <f t="shared" si="3"/>
        <v>9.752429315825893</v>
      </c>
      <c r="F33" s="28">
        <f t="shared" si="3"/>
        <v>9.854402347082186</v>
      </c>
      <c r="G33" s="28">
        <f t="shared" si="3"/>
        <v>10.4322392173043</v>
      </c>
      <c r="H33" s="28">
        <f t="shared" si="3"/>
        <v>10.392686079720463</v>
      </c>
      <c r="I33" s="28">
        <f t="shared" si="3"/>
        <v>10.716207676761044</v>
      </c>
      <c r="J33" s="28">
        <f t="shared" si="3"/>
        <v>10.612035377582501</v>
      </c>
      <c r="K33" s="28">
        <f t="shared" si="3"/>
        <v>10.135403750013367</v>
      </c>
      <c r="L33" s="28">
        <f t="shared" si="3"/>
        <v>9.073644360058069</v>
      </c>
      <c r="M33" s="29">
        <f t="shared" si="3"/>
        <v>7.996675402244691</v>
      </c>
      <c r="N33" s="2"/>
      <c r="O33" s="2"/>
      <c r="P33" s="2"/>
      <c r="Q33" s="2"/>
      <c r="R33" s="2"/>
      <c r="S33" s="2"/>
      <c r="T33" s="2"/>
      <c r="U33" s="2"/>
      <c r="V33" s="2"/>
      <c r="W33" s="2"/>
      <c r="X33" s="2"/>
      <c r="Y33" s="2"/>
      <c r="Z33" s="2"/>
      <c r="AA33" s="2"/>
      <c r="AB33" s="2"/>
      <c r="AC33" s="2"/>
      <c r="AD33" s="2"/>
      <c r="AE33" s="2"/>
    </row>
    <row r="34" spans="1:31" ht="14.25" thickBot="1" thickTop="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4.25" thickBot="1" thickTop="1">
      <c r="A35" s="14"/>
      <c r="B35" s="63">
        <v>39448</v>
      </c>
      <c r="C35" s="63">
        <v>39479</v>
      </c>
      <c r="D35" s="63">
        <v>39508</v>
      </c>
      <c r="E35" s="63">
        <v>39539</v>
      </c>
      <c r="F35" s="63">
        <v>39569</v>
      </c>
      <c r="G35" s="63">
        <v>39600</v>
      </c>
      <c r="H35" s="63">
        <v>39630</v>
      </c>
      <c r="I35" s="63">
        <v>39661</v>
      </c>
      <c r="J35" s="63">
        <v>39692</v>
      </c>
      <c r="K35" s="63">
        <v>39722</v>
      </c>
      <c r="L35" s="63">
        <v>39753</v>
      </c>
      <c r="M35" s="64">
        <v>39783</v>
      </c>
      <c r="N35" s="2"/>
      <c r="O35" s="2"/>
      <c r="P35" s="2"/>
      <c r="Q35" s="2"/>
      <c r="R35" s="2"/>
      <c r="S35" s="2"/>
      <c r="T35" s="2"/>
      <c r="U35" s="2"/>
      <c r="V35" s="2"/>
      <c r="W35" s="2"/>
      <c r="X35" s="2"/>
      <c r="Y35" s="2"/>
      <c r="Z35" s="2"/>
      <c r="AA35" s="2"/>
      <c r="AB35" s="2"/>
      <c r="AC35" s="2"/>
      <c r="AD35" s="2"/>
      <c r="AE35" s="2"/>
    </row>
    <row r="36" spans="1:31" ht="13.5" thickTop="1">
      <c r="A36" s="65" t="s">
        <v>16</v>
      </c>
      <c r="B36" s="18">
        <v>238820.28554468887</v>
      </c>
      <c r="C36" s="18">
        <v>239836.18479738146</v>
      </c>
      <c r="D36" s="18">
        <v>239191.30983918547</v>
      </c>
      <c r="E36" s="18">
        <v>238634.90340453785</v>
      </c>
      <c r="F36" s="18">
        <v>237245.66435768036</v>
      </c>
      <c r="G36" s="18">
        <v>235416.58183436154</v>
      </c>
      <c r="H36" s="18">
        <v>232068.21637730536</v>
      </c>
      <c r="I36" s="18">
        <v>228859.08953064986</v>
      </c>
      <c r="J36" s="18">
        <v>224955.51499658343</v>
      </c>
      <c r="K36" s="18">
        <v>220774.20910090074</v>
      </c>
      <c r="L36" s="18">
        <v>215829.47833320548</v>
      </c>
      <c r="M36" s="19">
        <v>212443.1720594857</v>
      </c>
      <c r="N36" s="2"/>
      <c r="O36" s="2"/>
      <c r="P36" s="2"/>
      <c r="Q36" s="2"/>
      <c r="R36" s="2"/>
      <c r="S36" s="2"/>
      <c r="T36" s="2"/>
      <c r="U36" s="2"/>
      <c r="V36" s="2"/>
      <c r="W36" s="2"/>
      <c r="X36" s="2"/>
      <c r="Y36" s="2"/>
      <c r="Z36" s="2"/>
      <c r="AA36" s="2"/>
      <c r="AB36" s="2"/>
      <c r="AC36" s="2"/>
      <c r="AD36" s="2"/>
      <c r="AE36" s="2"/>
    </row>
    <row r="37" spans="1:31" ht="12.75">
      <c r="A37" s="66" t="s">
        <v>17</v>
      </c>
      <c r="B37" s="21">
        <v>235.08607692624295</v>
      </c>
      <c r="C37" s="21">
        <v>236.0262065353474</v>
      </c>
      <c r="D37" s="21">
        <v>235.36357249410756</v>
      </c>
      <c r="E37" s="21">
        <v>234.9646059082588</v>
      </c>
      <c r="F37" s="21">
        <v>233.59982115088272</v>
      </c>
      <c r="G37" s="21">
        <v>231.70231644185003</v>
      </c>
      <c r="H37" s="21">
        <v>228.29023817726642</v>
      </c>
      <c r="I37" s="21">
        <v>225.15243614995225</v>
      </c>
      <c r="J37" s="21">
        <v>221.48541943200692</v>
      </c>
      <c r="K37" s="21">
        <v>217.48473866199436</v>
      </c>
      <c r="L37" s="21">
        <v>212.75837283437744</v>
      </c>
      <c r="M37" s="22">
        <v>209.32275036057624</v>
      </c>
      <c r="N37" s="2"/>
      <c r="O37" s="2"/>
      <c r="P37" s="2"/>
      <c r="Q37" s="2"/>
      <c r="R37" s="2"/>
      <c r="S37" s="2"/>
      <c r="T37" s="2"/>
      <c r="U37" s="2"/>
      <c r="V37" s="2"/>
      <c r="W37" s="2"/>
      <c r="X37" s="2"/>
      <c r="Y37" s="2"/>
      <c r="Z37" s="2"/>
      <c r="AA37" s="2"/>
      <c r="AB37" s="2"/>
      <c r="AC37" s="2"/>
      <c r="AD37" s="2"/>
      <c r="AE37" s="2"/>
    </row>
    <row r="38" spans="1:31" ht="12.75">
      <c r="A38" s="67" t="s">
        <v>18</v>
      </c>
      <c r="B38" s="25">
        <f>+B36/M30*100-100</f>
        <v>0.2803290721063263</v>
      </c>
      <c r="C38" s="25">
        <f>+C36/B36*100-100</f>
        <v>0.4253823122167404</v>
      </c>
      <c r="D38" s="25">
        <f>+D36/C36*100-100</f>
        <v>-0.26888142785492164</v>
      </c>
      <c r="E38" s="25">
        <f aca="true" t="shared" si="4" ref="E38:M38">+E36/D36*100-100</f>
        <v>-0.2326198368250516</v>
      </c>
      <c r="F38" s="25">
        <f t="shared" si="4"/>
        <v>-0.5821608771548483</v>
      </c>
      <c r="G38" s="25">
        <f t="shared" si="4"/>
        <v>-0.770965626820157</v>
      </c>
      <c r="H38" s="25">
        <f t="shared" si="4"/>
        <v>-1.422315042961614</v>
      </c>
      <c r="I38" s="25">
        <f t="shared" si="4"/>
        <v>-1.3828377262304627</v>
      </c>
      <c r="J38" s="25">
        <f t="shared" si="4"/>
        <v>-1.705667247943694</v>
      </c>
      <c r="K38" s="25">
        <f t="shared" si="4"/>
        <v>-1.8587256666039877</v>
      </c>
      <c r="L38" s="25">
        <f t="shared" si="4"/>
        <v>-2.2397230128612335</v>
      </c>
      <c r="M38" s="26">
        <f t="shared" si="4"/>
        <v>-1.568973015118857</v>
      </c>
      <c r="N38" s="2"/>
      <c r="O38" s="2"/>
      <c r="P38" s="2"/>
      <c r="Q38" s="2"/>
      <c r="R38" s="2"/>
      <c r="S38" s="2"/>
      <c r="T38" s="2"/>
      <c r="U38" s="2"/>
      <c r="V38" s="2"/>
      <c r="W38" s="2"/>
      <c r="X38" s="2"/>
      <c r="Y38" s="2"/>
      <c r="Z38" s="2"/>
      <c r="AA38" s="2"/>
      <c r="AB38" s="2"/>
      <c r="AC38" s="2"/>
      <c r="AD38" s="2"/>
      <c r="AE38" s="2"/>
    </row>
    <row r="39" spans="1:31" ht="13.5" thickBot="1">
      <c r="A39" s="68" t="s">
        <v>19</v>
      </c>
      <c r="B39" s="28">
        <f>+B36/B30*100-100</f>
        <v>7.281299379700982</v>
      </c>
      <c r="C39" s="28">
        <f>+C36/C30*100-100</f>
        <v>6.371782331588818</v>
      </c>
      <c r="D39" s="28">
        <f aca="true" t="shared" si="5" ref="D39:M39">+D36/D30*100-100</f>
        <v>5.355149940093071</v>
      </c>
      <c r="E39" s="28">
        <f t="shared" si="5"/>
        <v>4.222016618134262</v>
      </c>
      <c r="F39" s="28">
        <f t="shared" si="5"/>
        <v>3.064107791184398</v>
      </c>
      <c r="G39" s="28">
        <f t="shared" si="5"/>
        <v>1.390519736542231</v>
      </c>
      <c r="H39" s="28">
        <f t="shared" si="5"/>
        <v>-0.4477587300458339</v>
      </c>
      <c r="I39" s="28">
        <f t="shared" si="5"/>
        <v>-2.6669542788323497</v>
      </c>
      <c r="J39" s="28">
        <f t="shared" si="5"/>
        <v>-5.043774729366561</v>
      </c>
      <c r="K39" s="28">
        <f t="shared" si="5"/>
        <v>-7.317968970310432</v>
      </c>
      <c r="L39" s="28">
        <f t="shared" si="5"/>
        <v>-9.267276510908445</v>
      </c>
      <c r="M39" s="29">
        <f t="shared" si="5"/>
        <v>-10.795386771025036</v>
      </c>
      <c r="N39" s="2"/>
      <c r="O39" s="2"/>
      <c r="P39" s="2"/>
      <c r="Q39" s="2"/>
      <c r="R39" s="2"/>
      <c r="S39" s="2"/>
      <c r="T39" s="2"/>
      <c r="U39" s="2"/>
      <c r="V39" s="2"/>
      <c r="W39" s="2"/>
      <c r="X39" s="2"/>
      <c r="Y39" s="2"/>
      <c r="Z39" s="2"/>
      <c r="AA39" s="2"/>
      <c r="AB39" s="2"/>
      <c r="AC39" s="2"/>
      <c r="AD39" s="2"/>
      <c r="AE39" s="2"/>
    </row>
    <row r="40" spans="1:31" ht="14.25" thickBot="1" thickTop="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4.25" thickBot="1" thickTop="1">
      <c r="A41" s="14"/>
      <c r="B41" s="63">
        <v>39814</v>
      </c>
      <c r="C41" s="63">
        <v>39845</v>
      </c>
      <c r="D41" s="63">
        <v>39873</v>
      </c>
      <c r="E41" s="63">
        <v>39904</v>
      </c>
      <c r="F41" s="63">
        <v>39934</v>
      </c>
      <c r="G41" s="63">
        <v>39965</v>
      </c>
      <c r="H41" s="63">
        <v>39995</v>
      </c>
      <c r="I41" s="63">
        <v>40026</v>
      </c>
      <c r="J41" s="63">
        <v>40057</v>
      </c>
      <c r="K41" s="63">
        <v>40087</v>
      </c>
      <c r="L41" s="63">
        <v>40118</v>
      </c>
      <c r="M41" s="64">
        <v>40148</v>
      </c>
      <c r="N41" s="2"/>
      <c r="O41" s="2"/>
      <c r="P41" s="2"/>
      <c r="Q41" s="2"/>
      <c r="R41" s="2"/>
      <c r="S41" s="2"/>
      <c r="T41" s="2"/>
      <c r="U41" s="2"/>
      <c r="V41" s="2"/>
      <c r="W41" s="2"/>
      <c r="X41" s="2"/>
      <c r="Y41" s="2"/>
      <c r="Z41" s="2"/>
      <c r="AA41" s="2"/>
      <c r="AB41" s="2"/>
      <c r="AC41" s="2"/>
      <c r="AD41" s="2"/>
      <c r="AE41" s="2"/>
    </row>
    <row r="42" spans="1:31" ht="13.5" thickTop="1">
      <c r="A42" s="65" t="s">
        <v>16</v>
      </c>
      <c r="B42" s="18">
        <v>210809.81354529987</v>
      </c>
      <c r="C42" s="18">
        <v>209503.17772451593</v>
      </c>
      <c r="D42" s="18">
        <v>207616.567511239</v>
      </c>
      <c r="E42" s="18">
        <v>206769.27159411443</v>
      </c>
      <c r="F42" s="18">
        <v>207433.25468379052</v>
      </c>
      <c r="G42" s="18">
        <v>209220.21426785967</v>
      </c>
      <c r="H42" s="18">
        <v>211015.42192224783</v>
      </c>
      <c r="I42" s="18">
        <v>213448.64455293948</v>
      </c>
      <c r="J42" s="18">
        <v>216433.73405258768</v>
      </c>
      <c r="K42" s="18">
        <v>218982.6854336911</v>
      </c>
      <c r="L42" s="18">
        <v>219468.1555855164</v>
      </c>
      <c r="M42" s="19">
        <v>223955.18167664728</v>
      </c>
      <c r="N42" s="2"/>
      <c r="O42" s="2"/>
      <c r="P42" s="2"/>
      <c r="Q42" s="2"/>
      <c r="R42" s="2"/>
      <c r="S42" s="2"/>
      <c r="T42" s="2"/>
      <c r="U42" s="2"/>
      <c r="V42" s="2"/>
      <c r="W42" s="2"/>
      <c r="X42" s="2"/>
      <c r="Y42" s="2"/>
      <c r="Z42" s="2"/>
      <c r="AA42" s="2"/>
      <c r="AB42" s="2"/>
      <c r="AC42" s="2"/>
      <c r="AD42" s="2"/>
      <c r="AE42" s="2"/>
    </row>
    <row r="43" spans="1:31" ht="12.75">
      <c r="A43" s="66" t="s">
        <v>17</v>
      </c>
      <c r="B43" s="21">
        <v>207.65154446126556</v>
      </c>
      <c r="C43" s="21">
        <v>206.21221703007225</v>
      </c>
      <c r="D43" s="21">
        <v>204.5761323744161</v>
      </c>
      <c r="E43" s="21">
        <v>203.85994099617466</v>
      </c>
      <c r="F43" s="21">
        <v>204.57187084093127</v>
      </c>
      <c r="G43" s="21">
        <v>206.24661600047853</v>
      </c>
      <c r="H43" s="21">
        <v>207.90572168605794</v>
      </c>
      <c r="I43" s="21">
        <v>210.20884329377031</v>
      </c>
      <c r="J43" s="21">
        <v>213.0717725018242</v>
      </c>
      <c r="K43" s="21">
        <v>215.54774413882808</v>
      </c>
      <c r="L43" s="21">
        <v>216.1690894757539</v>
      </c>
      <c r="M43" s="22">
        <v>220.43515255434104</v>
      </c>
      <c r="N43" s="2"/>
      <c r="O43" s="2"/>
      <c r="P43" s="2"/>
      <c r="Q43" s="2"/>
      <c r="R43" s="2"/>
      <c r="S43" s="2"/>
      <c r="T43" s="2"/>
      <c r="U43" s="2"/>
      <c r="V43" s="2"/>
      <c r="W43" s="2"/>
      <c r="X43" s="2"/>
      <c r="Y43" s="2"/>
      <c r="Z43" s="2"/>
      <c r="AA43" s="2"/>
      <c r="AB43" s="2"/>
      <c r="AC43" s="2"/>
      <c r="AD43" s="2"/>
      <c r="AE43" s="2"/>
    </row>
    <row r="44" spans="1:31" ht="12.75">
      <c r="A44" s="67" t="s">
        <v>18</v>
      </c>
      <c r="B44" s="25">
        <f>+B42/M36*100-100</f>
        <v>-0.7688449096064431</v>
      </c>
      <c r="C44" s="25">
        <f>+C42/B42*100-100</f>
        <v>-0.6198173599271968</v>
      </c>
      <c r="D44" s="25">
        <f>+D42/C42*100-100</f>
        <v>-0.9005162755849483</v>
      </c>
      <c r="E44" s="25">
        <f aca="true" t="shared" si="6" ref="E44:M44">+E42/D42*100-100</f>
        <v>-0.4081061195073943</v>
      </c>
      <c r="F44" s="25">
        <f t="shared" si="6"/>
        <v>0.32112271062186437</v>
      </c>
      <c r="G44" s="25">
        <f t="shared" si="6"/>
        <v>0.8614624433257632</v>
      </c>
      <c r="H44" s="25">
        <f t="shared" si="6"/>
        <v>0.8580469438243625</v>
      </c>
      <c r="I44" s="25">
        <f t="shared" si="6"/>
        <v>1.1531018010561382</v>
      </c>
      <c r="J44" s="25">
        <f t="shared" si="6"/>
        <v>1.3985047812790583</v>
      </c>
      <c r="K44" s="25">
        <f t="shared" si="6"/>
        <v>1.177705218764146</v>
      </c>
      <c r="L44" s="25">
        <f t="shared" si="6"/>
        <v>0.22169339592481663</v>
      </c>
      <c r="M44" s="26">
        <f t="shared" si="6"/>
        <v>2.0444998406078554</v>
      </c>
      <c r="N44" s="2"/>
      <c r="O44" s="2"/>
      <c r="P44" s="2"/>
      <c r="Q44" s="2"/>
      <c r="R44" s="2"/>
      <c r="S44" s="2"/>
      <c r="T44" s="2"/>
      <c r="U44" s="2"/>
      <c r="V44" s="2"/>
      <c r="W44" s="2"/>
      <c r="X44" s="2"/>
      <c r="Y44" s="2"/>
      <c r="Z44" s="2"/>
      <c r="AA44" s="2"/>
      <c r="AB44" s="2"/>
      <c r="AC44" s="2"/>
      <c r="AD44" s="2"/>
      <c r="AE44" s="2"/>
    </row>
    <row r="45" spans="1:31" ht="13.5" thickBot="1">
      <c r="A45" s="68" t="s">
        <v>19</v>
      </c>
      <c r="B45" s="28">
        <f>+B42/B36*100-100</f>
        <v>-11.728682065472029</v>
      </c>
      <c r="C45" s="28">
        <f>+C42/C36*100-100</f>
        <v>-12.647385588830758</v>
      </c>
      <c r="D45" s="28">
        <f aca="true" t="shared" si="7" ref="D45:M45">+D42/D36*100-100</f>
        <v>-13.20062269368188</v>
      </c>
      <c r="E45" s="28">
        <f t="shared" si="7"/>
        <v>-13.353298849332305</v>
      </c>
      <c r="F45" s="28">
        <f t="shared" si="7"/>
        <v>-12.56605036581135</v>
      </c>
      <c r="G45" s="28">
        <f t="shared" si="7"/>
        <v>-11.12766456907167</v>
      </c>
      <c r="H45" s="28">
        <f t="shared" si="7"/>
        <v>-9.071812927983686</v>
      </c>
      <c r="I45" s="28">
        <f t="shared" si="7"/>
        <v>-6.733595335590351</v>
      </c>
      <c r="J45" s="28">
        <f t="shared" si="7"/>
        <v>-3.788207168037289</v>
      </c>
      <c r="K45" s="28">
        <f t="shared" si="7"/>
        <v>-0.8114732579070676</v>
      </c>
      <c r="L45" s="28">
        <f t="shared" si="7"/>
        <v>1.6859037423485859</v>
      </c>
      <c r="M45" s="29">
        <f t="shared" si="7"/>
        <v>5.418865433782045</v>
      </c>
      <c r="N45" s="2"/>
      <c r="O45" s="2"/>
      <c r="P45" s="2"/>
      <c r="Q45" s="2"/>
      <c r="R45" s="2"/>
      <c r="S45" s="2"/>
      <c r="T45" s="2"/>
      <c r="U45" s="2"/>
      <c r="V45" s="2"/>
      <c r="W45" s="2"/>
      <c r="X45" s="2"/>
      <c r="Y45" s="2"/>
      <c r="Z45" s="2"/>
      <c r="AA45" s="2"/>
      <c r="AB45" s="2"/>
      <c r="AC45" s="2"/>
      <c r="AD45" s="2"/>
      <c r="AE45" s="2"/>
    </row>
    <row r="46" spans="1:31" ht="14.25" thickBot="1" thickTop="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4.25" thickBot="1" thickTop="1">
      <c r="A47" s="14"/>
      <c r="B47" s="63">
        <v>40179</v>
      </c>
      <c r="C47" s="63">
        <v>40210</v>
      </c>
      <c r="D47" s="63">
        <v>40238</v>
      </c>
      <c r="E47" s="63">
        <v>40269</v>
      </c>
      <c r="F47" s="63">
        <v>40299</v>
      </c>
      <c r="G47" s="63">
        <v>40330</v>
      </c>
      <c r="H47" s="63">
        <v>40360</v>
      </c>
      <c r="I47" s="63">
        <v>40391</v>
      </c>
      <c r="J47" s="63">
        <v>40422</v>
      </c>
      <c r="K47" s="63">
        <v>40452</v>
      </c>
      <c r="L47" s="63">
        <v>40483</v>
      </c>
      <c r="M47" s="64">
        <v>40513</v>
      </c>
      <c r="N47" s="2"/>
      <c r="O47" s="2"/>
      <c r="P47" s="2"/>
      <c r="Q47" s="2"/>
      <c r="R47" s="2"/>
      <c r="S47" s="2"/>
      <c r="T47" s="2"/>
      <c r="U47" s="2"/>
      <c r="V47" s="2"/>
      <c r="W47" s="2"/>
      <c r="X47" s="2"/>
      <c r="Y47" s="2"/>
      <c r="Z47" s="2"/>
      <c r="AA47" s="2"/>
      <c r="AB47" s="2"/>
      <c r="AC47" s="2"/>
      <c r="AD47" s="2"/>
      <c r="AE47" s="2"/>
    </row>
    <row r="48" spans="1:31" ht="13.5" thickTop="1">
      <c r="A48" s="65" t="s">
        <v>16</v>
      </c>
      <c r="B48" s="18">
        <v>227506.6259302144</v>
      </c>
      <c r="C48" s="18">
        <v>231439.88281406005</v>
      </c>
      <c r="D48" s="18">
        <v>229953.8993824769</v>
      </c>
      <c r="E48" s="18">
        <v>229115.71693568342</v>
      </c>
      <c r="F48" s="18">
        <v>229374.367445124</v>
      </c>
      <c r="G48" s="18">
        <v>230424.83547234928</v>
      </c>
      <c r="H48" s="18">
        <v>231280.76878057775</v>
      </c>
      <c r="I48" s="18">
        <v>232054.0428511646</v>
      </c>
      <c r="J48" s="18">
        <v>231870.20921935834</v>
      </c>
      <c r="K48" s="18">
        <v>230994.9429693676</v>
      </c>
      <c r="L48" s="18">
        <v>229506.23475214877</v>
      </c>
      <c r="M48" s="19">
        <v>229687.88275943522</v>
      </c>
      <c r="N48" s="2"/>
      <c r="O48" s="2"/>
      <c r="P48" s="2"/>
      <c r="Q48" s="2"/>
      <c r="R48" s="2"/>
      <c r="S48" s="2"/>
      <c r="T48" s="2"/>
      <c r="U48" s="2"/>
      <c r="V48" s="2"/>
      <c r="W48" s="2"/>
      <c r="X48" s="2"/>
      <c r="Y48" s="2"/>
      <c r="Z48" s="2"/>
      <c r="AA48" s="2"/>
      <c r="AB48" s="2"/>
      <c r="AC48" s="2"/>
      <c r="AD48" s="2"/>
      <c r="AE48" s="2"/>
    </row>
    <row r="49" spans="1:31" ht="12.75">
      <c r="A49" s="66" t="s">
        <v>17</v>
      </c>
      <c r="B49" s="21">
        <v>223.88206549650565</v>
      </c>
      <c r="C49" s="21">
        <v>227.5437122339055</v>
      </c>
      <c r="D49" s="21">
        <v>226.2066132380436</v>
      </c>
      <c r="E49" s="21">
        <v>225.37057330961676</v>
      </c>
      <c r="F49" s="21">
        <v>225.61584661786782</v>
      </c>
      <c r="G49" s="21">
        <v>226.49593781519667</v>
      </c>
      <c r="H49" s="21">
        <v>227.24206228750052</v>
      </c>
      <c r="I49" s="21">
        <v>228.03145740413743</v>
      </c>
      <c r="J49" s="21">
        <v>227.9339884151287</v>
      </c>
      <c r="K49" s="21">
        <v>227.0859978618041</v>
      </c>
      <c r="L49" s="21">
        <v>225.56487749874094</v>
      </c>
      <c r="M49" s="22">
        <v>225.59589226530605</v>
      </c>
      <c r="N49" s="2"/>
      <c r="O49" s="2"/>
      <c r="P49" s="2"/>
      <c r="Q49" s="2"/>
      <c r="R49" s="2"/>
      <c r="S49" s="2"/>
      <c r="T49" s="2"/>
      <c r="U49" s="2"/>
      <c r="V49" s="2"/>
      <c r="W49" s="2"/>
      <c r="X49" s="2"/>
      <c r="Y49" s="2"/>
      <c r="Z49" s="2"/>
      <c r="AA49" s="2"/>
      <c r="AB49" s="2"/>
      <c r="AC49" s="2"/>
      <c r="AD49" s="2"/>
      <c r="AE49" s="2"/>
    </row>
    <row r="50" spans="1:31" ht="12.75">
      <c r="A50" s="67" t="s">
        <v>18</v>
      </c>
      <c r="B50" s="25">
        <f>+B48/M42*100-100</f>
        <v>1.5857834710405427</v>
      </c>
      <c r="C50" s="25">
        <f>+C48/B48*100-100</f>
        <v>1.7288537719565795</v>
      </c>
      <c r="D50" s="25">
        <f>+D48/C48*100-100</f>
        <v>-0.6420602246748501</v>
      </c>
      <c r="E50" s="25">
        <f aca="true" t="shared" si="8" ref="E50:M50">+E48/D48*100-100</f>
        <v>-0.36450021027881974</v>
      </c>
      <c r="F50" s="25">
        <f t="shared" si="8"/>
        <v>0.11289077541248105</v>
      </c>
      <c r="G50" s="25">
        <f t="shared" si="8"/>
        <v>0.4579709751032226</v>
      </c>
      <c r="H50" s="25">
        <f t="shared" si="8"/>
        <v>0.37145879109510815</v>
      </c>
      <c r="I50" s="25">
        <f t="shared" si="8"/>
        <v>0.3343443013718428</v>
      </c>
      <c r="J50" s="25">
        <f t="shared" si="8"/>
        <v>-0.0792201805870576</v>
      </c>
      <c r="K50" s="25">
        <f t="shared" si="8"/>
        <v>-0.37748111451553257</v>
      </c>
      <c r="L50" s="25">
        <f t="shared" si="8"/>
        <v>-0.6444765405172745</v>
      </c>
      <c r="M50" s="26">
        <f t="shared" si="8"/>
        <v>0.07914730834332317</v>
      </c>
      <c r="N50" s="2"/>
      <c r="O50" s="2"/>
      <c r="P50" s="2"/>
      <c r="Q50" s="2"/>
      <c r="R50" s="2"/>
      <c r="S50" s="2"/>
      <c r="T50" s="2"/>
      <c r="U50" s="2"/>
      <c r="V50" s="2"/>
      <c r="W50" s="2"/>
      <c r="X50" s="2"/>
      <c r="Y50" s="2"/>
      <c r="Z50" s="2"/>
      <c r="AA50" s="2"/>
      <c r="AB50" s="2"/>
      <c r="AC50" s="2"/>
      <c r="AD50" s="2"/>
      <c r="AE50" s="2"/>
    </row>
    <row r="51" spans="1:31" ht="13.5" thickBot="1">
      <c r="A51" s="68" t="s">
        <v>19</v>
      </c>
      <c r="B51" s="28">
        <f>+B48/B42*100-100</f>
        <v>7.920320265985438</v>
      </c>
      <c r="C51" s="28">
        <f>+C48/C42*100-100</f>
        <v>10.470822126807803</v>
      </c>
      <c r="D51" s="28">
        <f aca="true" t="shared" si="9" ref="D51:M51">+D48/D42*100-100</f>
        <v>10.75893515580286</v>
      </c>
      <c r="E51" s="28">
        <f t="shared" si="9"/>
        <v>10.80743050903365</v>
      </c>
      <c r="F51" s="28">
        <f t="shared" si="9"/>
        <v>10.577432627560285</v>
      </c>
      <c r="G51" s="28">
        <f t="shared" si="9"/>
        <v>10.135072884182136</v>
      </c>
      <c r="H51" s="28">
        <f t="shared" si="9"/>
        <v>9.603727857292355</v>
      </c>
      <c r="I51" s="28">
        <f t="shared" si="9"/>
        <v>8.716568960741554</v>
      </c>
      <c r="J51" s="28">
        <f t="shared" si="9"/>
        <v>7.132194634233869</v>
      </c>
      <c r="K51" s="28">
        <f t="shared" si="9"/>
        <v>5.485482795996603</v>
      </c>
      <c r="L51" s="28">
        <f t="shared" si="9"/>
        <v>4.573820352138071</v>
      </c>
      <c r="M51" s="29">
        <f t="shared" si="9"/>
        <v>2.559753714948627</v>
      </c>
      <c r="N51" s="2"/>
      <c r="O51" s="2"/>
      <c r="P51" s="2"/>
      <c r="Q51" s="2"/>
      <c r="R51" s="2"/>
      <c r="S51" s="2"/>
      <c r="T51" s="2"/>
      <c r="U51" s="2"/>
      <c r="V51" s="2"/>
      <c r="W51" s="2"/>
      <c r="X51" s="2"/>
      <c r="Y51" s="2"/>
      <c r="Z51" s="2"/>
      <c r="AA51" s="2"/>
      <c r="AB51" s="2"/>
      <c r="AC51" s="2"/>
      <c r="AD51" s="2"/>
      <c r="AE51" s="2"/>
    </row>
    <row r="52" spans="1:31" ht="14.25" thickBot="1" thickTop="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13" ht="14.25" thickBot="1" thickTop="1">
      <c r="A53" s="14"/>
      <c r="B53" s="63">
        <v>40544</v>
      </c>
      <c r="C53" s="63">
        <v>40575</v>
      </c>
      <c r="D53" s="63">
        <v>40603</v>
      </c>
      <c r="E53" s="63">
        <v>40634</v>
      </c>
      <c r="F53" s="63">
        <v>40664</v>
      </c>
      <c r="G53" s="63">
        <v>40695</v>
      </c>
      <c r="H53" s="63">
        <v>40725</v>
      </c>
      <c r="I53" s="63">
        <v>40756</v>
      </c>
      <c r="J53" s="63">
        <v>40787</v>
      </c>
      <c r="K53" s="63">
        <v>40817</v>
      </c>
      <c r="L53" s="63">
        <v>40848</v>
      </c>
      <c r="M53" s="64">
        <v>40878</v>
      </c>
    </row>
    <row r="54" spans="1:13" ht="13.5" thickTop="1">
      <c r="A54" s="65" t="s">
        <v>16</v>
      </c>
      <c r="B54" s="18">
        <v>230370.12680624492</v>
      </c>
      <c r="C54" s="18">
        <v>232442.47025479694</v>
      </c>
      <c r="D54" s="18">
        <v>232959.67260730144</v>
      </c>
      <c r="E54" s="18">
        <v>230471.2201287457</v>
      </c>
      <c r="F54" s="18">
        <v>227122.42870966965</v>
      </c>
      <c r="G54" s="18">
        <v>225299.37335934697</v>
      </c>
      <c r="H54" s="18">
        <v>226779.78825724893</v>
      </c>
      <c r="I54" s="18">
        <v>228634.5219579741</v>
      </c>
      <c r="J54" s="18">
        <v>228651.27242536124</v>
      </c>
      <c r="K54" s="18">
        <v>229013.05530975264</v>
      </c>
      <c r="L54" s="18">
        <v>227648.0261079874</v>
      </c>
      <c r="M54" s="19">
        <v>227811.28148586862</v>
      </c>
    </row>
    <row r="55" spans="1:13" ht="12.75">
      <c r="A55" s="66" t="s">
        <v>17</v>
      </c>
      <c r="B55" s="21">
        <v>226.21448689502083</v>
      </c>
      <c r="C55" s="21">
        <v>228.03901527316674</v>
      </c>
      <c r="D55" s="21">
        <v>228.50290857747663</v>
      </c>
      <c r="E55" s="21">
        <v>226.1624434085843</v>
      </c>
      <c r="F55" s="21">
        <v>223.10245023101157</v>
      </c>
      <c r="G55" s="21">
        <v>221.419356486959</v>
      </c>
      <c r="H55" s="21">
        <v>222.7809651064646</v>
      </c>
      <c r="I55" s="21">
        <v>224.5134764216731</v>
      </c>
      <c r="J55" s="21">
        <v>224.47194293898409</v>
      </c>
      <c r="K55" s="21">
        <v>224.84055957383188</v>
      </c>
      <c r="L55" s="21">
        <v>223.57918825345632</v>
      </c>
      <c r="M55" s="22">
        <v>223.82223345964798</v>
      </c>
    </row>
    <row r="56" spans="1:13" ht="12.75">
      <c r="A56" s="67" t="s">
        <v>18</v>
      </c>
      <c r="B56" s="25">
        <f>+B54/M48*100-100</f>
        <v>0.2970309267573725</v>
      </c>
      <c r="C56" s="25">
        <f>+C54/B54*100-100</f>
        <v>0.8995712583406998</v>
      </c>
      <c r="D56" s="25">
        <f>+D54/C54*100-100</f>
        <v>0.2225076819815115</v>
      </c>
      <c r="E56" s="25">
        <f aca="true" t="shared" si="10" ref="E56:M56">+E54/D54*100-100</f>
        <v>-1.068190236835747</v>
      </c>
      <c r="F56" s="25">
        <f t="shared" si="10"/>
        <v>-1.4530193475807351</v>
      </c>
      <c r="G56" s="25">
        <f t="shared" si="10"/>
        <v>-0.8026751742132348</v>
      </c>
      <c r="H56" s="25">
        <f t="shared" si="10"/>
        <v>0.6570878896945374</v>
      </c>
      <c r="I56" s="25">
        <f t="shared" si="10"/>
        <v>0.8178567036235336</v>
      </c>
      <c r="J56" s="25">
        <f t="shared" si="10"/>
        <v>0.007326307175176794</v>
      </c>
      <c r="K56" s="25">
        <f t="shared" si="10"/>
        <v>0.15822474135124764</v>
      </c>
      <c r="L56" s="25">
        <f t="shared" si="10"/>
        <v>-0.5960486400738034</v>
      </c>
      <c r="M56" s="26">
        <f t="shared" si="10"/>
        <v>0.07171394396532094</v>
      </c>
    </row>
    <row r="57" spans="1:13" ht="13.5" thickBot="1">
      <c r="A57" s="68" t="s">
        <v>19</v>
      </c>
      <c r="B57" s="28">
        <f>+B54/B48*100-100</f>
        <v>1.2586450457530418</v>
      </c>
      <c r="C57" s="28">
        <f>+C54/C48*100-100</f>
        <v>0.433195622356223</v>
      </c>
      <c r="D57" s="28">
        <f aca="true" t="shared" si="11" ref="D57:M57">+D54/D48*100-100</f>
        <v>1.3071199196431564</v>
      </c>
      <c r="E57" s="28">
        <f t="shared" si="11"/>
        <v>0.5916238358465904</v>
      </c>
      <c r="F57" s="28">
        <f t="shared" si="11"/>
        <v>-0.9817743632548996</v>
      </c>
      <c r="G57" s="28">
        <f t="shared" si="11"/>
        <v>-2.224353161626709</v>
      </c>
      <c r="H57" s="28">
        <f t="shared" si="11"/>
        <v>-1.9461110178161931</v>
      </c>
      <c r="I57" s="28">
        <f t="shared" si="11"/>
        <v>-1.473588156955202</v>
      </c>
      <c r="J57" s="28">
        <f t="shared" si="11"/>
        <v>-1.388249402471473</v>
      </c>
      <c r="K57" s="28">
        <f t="shared" si="11"/>
        <v>-0.8579788086000519</v>
      </c>
      <c r="L57" s="28">
        <f t="shared" si="11"/>
        <v>-0.8096549734991356</v>
      </c>
      <c r="M57" s="29">
        <f t="shared" si="11"/>
        <v>-0.8170223222145694</v>
      </c>
    </row>
    <row r="58" ht="14.25" thickBot="1" thickTop="1"/>
    <row r="59" spans="1:13" ht="14.25" thickBot="1" thickTop="1">
      <c r="A59" s="14"/>
      <c r="B59" s="63">
        <v>40909</v>
      </c>
      <c r="C59" s="63">
        <v>40940</v>
      </c>
      <c r="D59" s="63">
        <v>40969</v>
      </c>
      <c r="E59" s="63">
        <v>41000</v>
      </c>
      <c r="F59" s="63">
        <v>41030</v>
      </c>
      <c r="G59" s="63">
        <v>41061</v>
      </c>
      <c r="H59" s="63">
        <v>41091</v>
      </c>
      <c r="I59" s="63">
        <v>41122</v>
      </c>
      <c r="J59" s="63">
        <v>41153</v>
      </c>
      <c r="K59" s="63">
        <v>41183</v>
      </c>
      <c r="L59" s="63">
        <v>41214</v>
      </c>
      <c r="M59" s="16">
        <v>41244</v>
      </c>
    </row>
    <row r="60" spans="1:13" ht="13.5" thickTop="1">
      <c r="A60" s="65" t="s">
        <v>16</v>
      </c>
      <c r="B60" s="18">
        <v>228593.1361574074</v>
      </c>
      <c r="C60" s="18">
        <v>229428.70803814413</v>
      </c>
      <c r="D60" s="18">
        <v>231654.721887049</v>
      </c>
      <c r="E60" s="18">
        <v>232892.99658583337</v>
      </c>
      <c r="F60" s="18">
        <v>235600.2732888748</v>
      </c>
      <c r="G60" s="18">
        <v>235645.70578993598</v>
      </c>
      <c r="H60" s="18">
        <v>235580.81631758754</v>
      </c>
      <c r="I60" s="18">
        <v>234923.2893182998</v>
      </c>
      <c r="J60" s="18">
        <v>235415.75964768144</v>
      </c>
      <c r="K60" s="18">
        <v>235727.07124008628</v>
      </c>
      <c r="L60" s="18">
        <v>236006.19729885878</v>
      </c>
      <c r="M60" s="19">
        <v>236753.41979987113</v>
      </c>
    </row>
    <row r="61" spans="1:13" ht="12.75">
      <c r="A61" s="66" t="s">
        <v>17</v>
      </c>
      <c r="B61" s="21">
        <v>224.5837290231266</v>
      </c>
      <c r="C61" s="21">
        <v>225.47289468289003</v>
      </c>
      <c r="D61" s="21">
        <v>227.46584340063706</v>
      </c>
      <c r="E61" s="21">
        <v>228.57516065533184</v>
      </c>
      <c r="F61" s="21">
        <v>231.10966484623478</v>
      </c>
      <c r="G61" s="21">
        <v>231.25113580115251</v>
      </c>
      <c r="H61" s="21">
        <v>231.28179018190653</v>
      </c>
      <c r="I61" s="21">
        <v>230.61219111836155</v>
      </c>
      <c r="J61" s="21">
        <v>231.1264233552801</v>
      </c>
      <c r="K61" s="21">
        <v>231.50272434027258</v>
      </c>
      <c r="L61" s="21">
        <v>231.74704485912807</v>
      </c>
      <c r="M61" s="22">
        <v>232.3455763896189</v>
      </c>
    </row>
    <row r="62" spans="1:13" ht="12.75">
      <c r="A62" s="67" t="s">
        <v>18</v>
      </c>
      <c r="B62" s="25">
        <f>+B60/M54*100-100</f>
        <v>0.3432027889221416</v>
      </c>
      <c r="C62" s="25">
        <f>+C60/B60*100-100</f>
        <v>0.3655279833780156</v>
      </c>
      <c r="D62" s="25">
        <f>+D60/C60*100-100</f>
        <v>0.9702420712471422</v>
      </c>
      <c r="E62" s="25">
        <f aca="true" t="shared" si="12" ref="E62:L62">+E60/D60*100-100</f>
        <v>0.5345346249355316</v>
      </c>
      <c r="F62" s="25">
        <f t="shared" si="12"/>
        <v>1.1624551801598102</v>
      </c>
      <c r="G62" s="25">
        <f t="shared" si="12"/>
        <v>0.01928372171515491</v>
      </c>
      <c r="H62" s="25">
        <f t="shared" si="12"/>
        <v>-0.027536878777794982</v>
      </c>
      <c r="I62" s="25">
        <f t="shared" si="12"/>
        <v>-0.27910888907071296</v>
      </c>
      <c r="J62" s="25">
        <f t="shared" si="12"/>
        <v>0.20963027157105785</v>
      </c>
      <c r="K62" s="25">
        <f t="shared" si="12"/>
        <v>0.13223906201977798</v>
      </c>
      <c r="L62" s="25">
        <f t="shared" si="12"/>
        <v>0.11841069305451413</v>
      </c>
      <c r="M62" s="26">
        <f>+M60/L60*100-100</f>
        <v>0.31661138968573255</v>
      </c>
    </row>
    <row r="63" spans="1:13" ht="13.5" thickBot="1">
      <c r="A63" s="68" t="s">
        <v>19</v>
      </c>
      <c r="B63" s="28">
        <f>+B60/B54*100-100</f>
        <v>-0.7713633158400199</v>
      </c>
      <c r="C63" s="28">
        <f>+C60/C54*100-100</f>
        <v>-1.2965626347668717</v>
      </c>
      <c r="D63" s="28">
        <f aca="true" t="shared" si="13" ref="D63:L63">+D60/D54*100-100</f>
        <v>-0.5601616389855621</v>
      </c>
      <c r="E63" s="28">
        <f t="shared" si="13"/>
        <v>1.0507934377814223</v>
      </c>
      <c r="F63" s="28">
        <f t="shared" si="13"/>
        <v>3.7327201137155726</v>
      </c>
      <c r="G63" s="28">
        <f t="shared" si="13"/>
        <v>4.592259745918994</v>
      </c>
      <c r="H63" s="28">
        <f t="shared" si="13"/>
        <v>3.8808696877144655</v>
      </c>
      <c r="I63" s="28">
        <f t="shared" si="13"/>
        <v>2.7505764687109036</v>
      </c>
      <c r="J63" s="28">
        <f t="shared" si="13"/>
        <v>2.9584297303783273</v>
      </c>
      <c r="K63" s="28">
        <f t="shared" si="13"/>
        <v>2.9317175482649134</v>
      </c>
      <c r="L63" s="28">
        <f t="shared" si="13"/>
        <v>3.6715324678047665</v>
      </c>
      <c r="M63" s="29">
        <f>+M60/M54*100-100</f>
        <v>3.925239459467761</v>
      </c>
    </row>
    <row r="64" ht="14.25" thickBot="1" thickTop="1"/>
    <row r="65" spans="1:13" ht="14.25" thickBot="1" thickTop="1">
      <c r="A65" s="14"/>
      <c r="B65" s="15">
        <v>41275</v>
      </c>
      <c r="C65" s="15">
        <v>41306</v>
      </c>
      <c r="D65" s="15">
        <v>41334</v>
      </c>
      <c r="E65" s="15">
        <v>41365</v>
      </c>
      <c r="F65" s="15">
        <v>41395</v>
      </c>
      <c r="G65" s="15">
        <v>41426</v>
      </c>
      <c r="H65" s="15">
        <v>41456</v>
      </c>
      <c r="I65" s="15">
        <v>41487</v>
      </c>
      <c r="J65" s="15">
        <v>41518</v>
      </c>
      <c r="K65" s="15">
        <v>41548</v>
      </c>
      <c r="L65" s="15">
        <v>41579</v>
      </c>
      <c r="M65" s="16">
        <v>41609</v>
      </c>
    </row>
    <row r="66" spans="1:13" ht="13.5" thickTop="1">
      <c r="A66" s="17" t="s">
        <v>16</v>
      </c>
      <c r="B66" s="18">
        <v>237869.62486007067</v>
      </c>
      <c r="C66" s="18">
        <v>239950.2348998467</v>
      </c>
      <c r="D66" s="18">
        <v>241125.8136307426</v>
      </c>
      <c r="E66" s="18">
        <v>241757.8088319019</v>
      </c>
      <c r="F66" s="18">
        <v>241568.9267941045</v>
      </c>
      <c r="G66" s="18">
        <v>241752.16353627777</v>
      </c>
      <c r="H66" s="18">
        <v>242679.41167363912</v>
      </c>
      <c r="I66" s="18">
        <v>244397.9973419351</v>
      </c>
      <c r="J66" s="18">
        <v>245999.4350348419</v>
      </c>
      <c r="K66" s="18">
        <v>247632.0762905723</v>
      </c>
      <c r="L66" s="18">
        <v>248993.38191705084</v>
      </c>
      <c r="M66" s="19">
        <v>251477.1720329867</v>
      </c>
    </row>
    <row r="67" spans="1:13" ht="12.75">
      <c r="A67" s="20" t="s">
        <v>17</v>
      </c>
      <c r="B67" s="21">
        <v>233.25960339278905</v>
      </c>
      <c r="C67" s="21">
        <v>235.1989609148119</v>
      </c>
      <c r="D67" s="21">
        <v>236.28685896282238</v>
      </c>
      <c r="E67" s="21">
        <v>236.89670753239997</v>
      </c>
      <c r="F67" s="21">
        <v>236.82153538151252</v>
      </c>
      <c r="G67" s="21">
        <v>237.0157062791517</v>
      </c>
      <c r="H67" s="21">
        <v>237.88809337716964</v>
      </c>
      <c r="I67" s="21">
        <v>239.49310045434225</v>
      </c>
      <c r="J67" s="21">
        <v>240.78608475154275</v>
      </c>
      <c r="K67" s="21">
        <v>242.11516013651845</v>
      </c>
      <c r="L67" s="21">
        <v>242.89825519505004</v>
      </c>
      <c r="M67" s="22">
        <v>244.05714356603428</v>
      </c>
    </row>
    <row r="68" spans="1:13" ht="12.75">
      <c r="A68" s="23" t="s">
        <v>18</v>
      </c>
      <c r="B68" s="25">
        <f>+B66/M60*100-100</f>
        <v>0.4714631202130448</v>
      </c>
      <c r="C68" s="25">
        <f>+C66/B66*100-100</f>
        <v>0.8746850469033092</v>
      </c>
      <c r="D68" s="25">
        <f>+D66/C66*100-100</f>
        <v>0.48992605962089897</v>
      </c>
      <c r="E68" s="25">
        <f aca="true" t="shared" si="14" ref="E68:M68">+E66/D66*100-100</f>
        <v>0.2621018428691002</v>
      </c>
      <c r="F68" s="25">
        <f t="shared" si="14"/>
        <v>-0.07812861917884106</v>
      </c>
      <c r="G68" s="25">
        <f t="shared" si="14"/>
        <v>0.07585277817186409</v>
      </c>
      <c r="H68" s="25">
        <f t="shared" si="14"/>
        <v>0.3835531909199119</v>
      </c>
      <c r="I68" s="25">
        <f t="shared" si="14"/>
        <v>0.7081711861932405</v>
      </c>
      <c r="J68" s="25">
        <f t="shared" si="14"/>
        <v>0.6552581078094022</v>
      </c>
      <c r="K68" s="25">
        <f t="shared" si="14"/>
        <v>0.663676831411891</v>
      </c>
      <c r="L68" s="25">
        <f t="shared" si="14"/>
        <v>0.5497291170313474</v>
      </c>
      <c r="M68" s="26">
        <f t="shared" si="14"/>
        <v>0.9975325837227729</v>
      </c>
    </row>
    <row r="69" spans="1:13" ht="13.5" thickBot="1">
      <c r="A69" s="27" t="s">
        <v>19</v>
      </c>
      <c r="B69" s="28">
        <f>+B66/B60*100-100</f>
        <v>4.0580784089140565</v>
      </c>
      <c r="C69" s="28">
        <f>+C66/C60*100-100</f>
        <v>4.58596788155792</v>
      </c>
      <c r="D69" s="28">
        <f aca="true" t="shared" si="15" ref="D69:M69">+D66/D60*100-100</f>
        <v>4.0884518418370845</v>
      </c>
      <c r="E69" s="28">
        <f t="shared" si="15"/>
        <v>3.80638850288544</v>
      </c>
      <c r="F69" s="28">
        <f t="shared" si="15"/>
        <v>2.53338140143471</v>
      </c>
      <c r="G69" s="28">
        <f t="shared" si="15"/>
        <v>2.5913723850267587</v>
      </c>
      <c r="H69" s="28">
        <f t="shared" si="15"/>
        <v>3.013231496100218</v>
      </c>
      <c r="I69" s="28">
        <f t="shared" si="15"/>
        <v>4.033107169207867</v>
      </c>
      <c r="J69" s="28">
        <f t="shared" si="15"/>
        <v>4.495737839726516</v>
      </c>
      <c r="K69" s="28">
        <f t="shared" si="15"/>
        <v>5.050334264901139</v>
      </c>
      <c r="L69" s="28">
        <f t="shared" si="15"/>
        <v>5.5028998250186305</v>
      </c>
      <c r="M69" s="29">
        <f t="shared" si="15"/>
        <v>6.219024099234403</v>
      </c>
    </row>
    <row r="70" ht="14.25" thickBot="1" thickTop="1"/>
    <row r="71" spans="1:13" ht="14.25" thickBot="1" thickTop="1">
      <c r="A71" s="14"/>
      <c r="B71" s="15">
        <v>41640</v>
      </c>
      <c r="C71" s="15">
        <v>41671</v>
      </c>
      <c r="D71" s="15">
        <v>41699</v>
      </c>
      <c r="E71" s="15">
        <v>41730</v>
      </c>
      <c r="F71" s="15">
        <v>41760</v>
      </c>
      <c r="G71" s="15">
        <v>41791</v>
      </c>
      <c r="H71" s="15">
        <v>41821</v>
      </c>
      <c r="I71" s="15">
        <v>41852</v>
      </c>
      <c r="J71" s="15">
        <v>41883</v>
      </c>
      <c r="K71" s="15">
        <v>41913</v>
      </c>
      <c r="L71" s="15">
        <v>41944</v>
      </c>
      <c r="M71" s="16">
        <v>41974</v>
      </c>
    </row>
    <row r="72" spans="1:13" ht="13.5" thickTop="1">
      <c r="A72" s="17" t="s">
        <v>16</v>
      </c>
      <c r="B72" s="18">
        <v>255324.10228316364</v>
      </c>
      <c r="C72" s="18">
        <v>257766.57753543512</v>
      </c>
      <c r="D72" s="18">
        <v>260567.27656439063</v>
      </c>
      <c r="E72" s="18">
        <v>262124.03024575635</v>
      </c>
      <c r="F72" s="18">
        <v>265183.59093759174</v>
      </c>
      <c r="G72" s="18">
        <v>267845.42382551293</v>
      </c>
      <c r="H72" s="18">
        <v>269538.4287681874</v>
      </c>
      <c r="I72" s="18">
        <v>271528.7294820417</v>
      </c>
      <c r="J72" s="18">
        <v>273104.28647625336</v>
      </c>
      <c r="K72" s="18">
        <v>274147.66976523044</v>
      </c>
      <c r="L72" s="18">
        <v>273995.7029354958</v>
      </c>
      <c r="M72" s="19">
        <v>273750.6691654208</v>
      </c>
    </row>
    <row r="73" spans="1:13" ht="12.75">
      <c r="A73" s="20" t="s">
        <v>17</v>
      </c>
      <c r="B73" s="21">
        <v>247.81550641795667</v>
      </c>
      <c r="C73" s="21">
        <v>250.16862266013905</v>
      </c>
      <c r="D73" s="21">
        <v>252.76880346879523</v>
      </c>
      <c r="E73" s="21">
        <v>254.3262087206459</v>
      </c>
      <c r="F73" s="21">
        <v>257.24647866231555</v>
      </c>
      <c r="G73" s="21">
        <v>260.0693320155608</v>
      </c>
      <c r="H73" s="21">
        <v>261.52956997641786</v>
      </c>
      <c r="I73" s="21">
        <v>263.4723034085965</v>
      </c>
      <c r="J73" s="21">
        <v>264.90468985685754</v>
      </c>
      <c r="K73" s="21">
        <v>266.07004962307025</v>
      </c>
      <c r="L73" s="21">
        <v>266.3469178741397</v>
      </c>
      <c r="M73" s="22">
        <v>265.6588617519742</v>
      </c>
    </row>
    <row r="74" spans="1:13" ht="12.75">
      <c r="A74" s="23" t="s">
        <v>18</v>
      </c>
      <c r="B74" s="25">
        <f>B72/M66*100-100</f>
        <v>1.5297333825880344</v>
      </c>
      <c r="C74" s="25">
        <f aca="true" t="shared" si="16" ref="C74:M74">+C72/B72*100-100</f>
        <v>0.9566175815092919</v>
      </c>
      <c r="D74" s="25">
        <f t="shared" si="16"/>
        <v>1.0865252802491483</v>
      </c>
      <c r="E74" s="25">
        <f t="shared" si="16"/>
        <v>0.5974478844357236</v>
      </c>
      <c r="F74" s="25">
        <f t="shared" si="16"/>
        <v>1.1672186975634702</v>
      </c>
      <c r="G74" s="25">
        <f t="shared" si="16"/>
        <v>1.0037698330088745</v>
      </c>
      <c r="H74" s="25">
        <f t="shared" si="16"/>
        <v>0.6320828328870078</v>
      </c>
      <c r="I74" s="25">
        <f t="shared" si="16"/>
        <v>0.7384107427464244</v>
      </c>
      <c r="J74" s="25">
        <f t="shared" si="16"/>
        <v>0.5802542505233959</v>
      </c>
      <c r="K74" s="25">
        <f t="shared" si="16"/>
        <v>0.3820457388052745</v>
      </c>
      <c r="L74" s="25">
        <f t="shared" si="16"/>
        <v>-0.05543247180060007</v>
      </c>
      <c r="M74" s="26">
        <f t="shared" si="16"/>
        <v>-0.08942978574108906</v>
      </c>
    </row>
    <row r="75" spans="1:13" ht="13.5" thickBot="1">
      <c r="A75" s="27" t="s">
        <v>19</v>
      </c>
      <c r="B75" s="28">
        <f aca="true" t="shared" si="17" ref="B75:G75">B72/B66*100-100</f>
        <v>7.337833669751134</v>
      </c>
      <c r="C75" s="28">
        <f t="shared" si="17"/>
        <v>7.425015709205212</v>
      </c>
      <c r="D75" s="28">
        <f t="shared" si="17"/>
        <v>8.06278790350521</v>
      </c>
      <c r="E75" s="28">
        <f t="shared" si="17"/>
        <v>8.424224852242673</v>
      </c>
      <c r="F75" s="28">
        <f t="shared" si="17"/>
        <v>9.77553879005913</v>
      </c>
      <c r="G75" s="28">
        <f t="shared" si="17"/>
        <v>10.793392666088607</v>
      </c>
      <c r="H75" s="28">
        <f aca="true" t="shared" si="18" ref="H75:M75">H72/H66*100-100</f>
        <v>11.067694992877648</v>
      </c>
      <c r="I75" s="28">
        <f t="shared" si="18"/>
        <v>11.10104519479684</v>
      </c>
      <c r="J75" s="28">
        <f t="shared" si="18"/>
        <v>11.01825759785686</v>
      </c>
      <c r="K75" s="28">
        <f t="shared" si="18"/>
        <v>10.707657049866441</v>
      </c>
      <c r="L75" s="28">
        <f t="shared" si="18"/>
        <v>10.041359664239664</v>
      </c>
      <c r="M75" s="29">
        <f t="shared" si="18"/>
        <v>8.857065216842997</v>
      </c>
    </row>
    <row r="76" ht="14.25" thickBot="1" thickTop="1"/>
    <row r="77" spans="1:13" ht="14.25" thickBot="1" thickTop="1">
      <c r="A77" s="14"/>
      <c r="B77" s="15">
        <v>42005</v>
      </c>
      <c r="C77" s="15">
        <v>42036</v>
      </c>
      <c r="D77" s="15">
        <v>42064</v>
      </c>
      <c r="E77" s="15">
        <v>42095</v>
      </c>
      <c r="F77" s="15">
        <v>42125</v>
      </c>
      <c r="G77" s="15">
        <v>42156</v>
      </c>
      <c r="H77" s="15">
        <v>42186</v>
      </c>
      <c r="I77" s="15">
        <v>42217</v>
      </c>
      <c r="J77" s="15">
        <v>42248</v>
      </c>
      <c r="K77" s="15">
        <v>42278</v>
      </c>
      <c r="L77" s="15">
        <v>42309</v>
      </c>
      <c r="M77" s="16">
        <v>42339</v>
      </c>
    </row>
    <row r="78" spans="1:13" ht="13.5" thickTop="1">
      <c r="A78" s="17" t="s">
        <v>16</v>
      </c>
      <c r="B78" s="18">
        <v>274445.21824172954</v>
      </c>
      <c r="C78" s="18">
        <v>275363.95540165796</v>
      </c>
      <c r="D78" s="99">
        <v>275353.44712546346</v>
      </c>
      <c r="E78" s="103">
        <v>275961.46266884584</v>
      </c>
      <c r="F78" s="18"/>
      <c r="G78" s="18"/>
      <c r="H78" s="18"/>
      <c r="I78" s="18"/>
      <c r="J78" s="18"/>
      <c r="K78" s="18"/>
      <c r="L78" s="88"/>
      <c r="M78" s="92"/>
    </row>
    <row r="79" spans="1:13" ht="12.75">
      <c r="A79" s="20" t="s">
        <v>17</v>
      </c>
      <c r="B79" s="21">
        <f>M73*B78/M72</f>
        <v>266.33288062325437</v>
      </c>
      <c r="C79" s="21">
        <f>+B79/B78*C78</f>
        <v>267.2244607932679</v>
      </c>
      <c r="D79" s="100">
        <f>+C79/C78*D78</f>
        <v>267.21426313164636</v>
      </c>
      <c r="E79" s="104">
        <f>+D79/D78*E78</f>
        <v>267.8043063182983</v>
      </c>
      <c r="F79" s="21"/>
      <c r="G79" s="21"/>
      <c r="H79" s="21"/>
      <c r="I79" s="21"/>
      <c r="J79" s="21"/>
      <c r="K79" s="21"/>
      <c r="L79" s="89"/>
      <c r="M79" s="93"/>
    </row>
    <row r="80" spans="1:13" ht="12.75">
      <c r="A80" s="23" t="s">
        <v>18</v>
      </c>
      <c r="B80" s="25">
        <f>B78/M72*100-100</f>
        <v>0.2537159373623439</v>
      </c>
      <c r="C80" s="25">
        <f>+C78/B78*100-100</f>
        <v>0.3347615840474134</v>
      </c>
      <c r="D80" s="101">
        <f>+D78/C78*100-100</f>
        <v>-0.00381614077963377</v>
      </c>
      <c r="E80" s="105">
        <f>+E78/D78*100-100</f>
        <v>0.22081275892121255</v>
      </c>
      <c r="F80" s="25"/>
      <c r="G80" s="25"/>
      <c r="H80" s="25"/>
      <c r="I80" s="25"/>
      <c r="J80" s="25"/>
      <c r="K80" s="25"/>
      <c r="L80" s="90"/>
      <c r="M80" s="94"/>
    </row>
    <row r="81" spans="1:13" ht="13.5" thickBot="1">
      <c r="A81" s="27" t="s">
        <v>19</v>
      </c>
      <c r="B81" s="28">
        <f>B78/B72*100-100</f>
        <v>7.488958460082969</v>
      </c>
      <c r="C81" s="28">
        <f>C78/C72*100-100</f>
        <v>6.826865621786709</v>
      </c>
      <c r="D81" s="102">
        <f>D78/D72*100-100</f>
        <v>5.674607631483951</v>
      </c>
      <c r="E81" s="106">
        <f>E78/E72*100-100</f>
        <v>5.278963706652945</v>
      </c>
      <c r="F81" s="28"/>
      <c r="G81" s="28"/>
      <c r="H81" s="28"/>
      <c r="I81" s="28"/>
      <c r="J81" s="28"/>
      <c r="K81" s="28"/>
      <c r="L81" s="91"/>
      <c r="M81" s="95"/>
    </row>
    <row r="82" ht="13.5" thickTop="1"/>
  </sheetData>
  <sheetProtection/>
  <mergeCells count="11">
    <mergeCell ref="K2:M2"/>
    <mergeCell ref="K3:M3"/>
    <mergeCell ref="A7:M7"/>
    <mergeCell ref="A8:M8"/>
    <mergeCell ref="A6:M6"/>
    <mergeCell ref="L16:M16"/>
    <mergeCell ref="L13:M13"/>
    <mergeCell ref="A9:M9"/>
    <mergeCell ref="A12:M12"/>
    <mergeCell ref="A11:M11"/>
    <mergeCell ref="A10:AE10"/>
  </mergeCells>
  <hyperlinks>
    <hyperlink ref="M15" r:id="rId1" display="www.acadata.co.uk"/>
    <hyperlink ref="A10:AE10" r:id="rId2" display="Please use this link to our “Index Monitor” report."/>
    <hyperlink ref="D4" r:id="rId3" display="APAT LGA"/>
  </hyperlinks>
  <printOptions horizontalCentered="1"/>
  <pageMargins left="0.6692913385826772" right="0.5905511811023623" top="0.984251968503937" bottom="0.7086614173228347" header="0.5118110236220472" footer="0.5118110236220472"/>
  <pageSetup fitToHeight="3" horizontalDpi="1200" verticalDpi="1200" orientation="landscape" paperSize="9" scale="85" r:id="rId5"/>
  <rowBreaks count="1" manualBreakCount="1">
    <brk id="39" max="12" man="1"/>
  </rowBreaks>
  <drawing r:id="rId4"/>
</worksheet>
</file>

<file path=xl/worksheets/sheet2.xml><?xml version="1.0" encoding="utf-8"?>
<worksheet xmlns="http://schemas.openxmlformats.org/spreadsheetml/2006/main" xmlns:r="http://schemas.openxmlformats.org/officeDocument/2006/relationships">
  <sheetPr codeName="Sheet4">
    <tabColor indexed="22"/>
  </sheetPr>
  <dimension ref="A1:P105"/>
  <sheetViews>
    <sheetView showGridLines="0" zoomScalePageLayoutView="0" workbookViewId="0" topLeftCell="A1">
      <selection activeCell="A1" sqref="A1"/>
    </sheetView>
  </sheetViews>
  <sheetFormatPr defaultColWidth="9.140625" defaultRowHeight="12.75"/>
  <cols>
    <col min="1" max="1" width="5.7109375" style="0" customWidth="1"/>
  </cols>
  <sheetData>
    <row r="1" spans="1:16" ht="51.75" customHeight="1">
      <c r="A1" s="2"/>
      <c r="B1" s="2"/>
      <c r="C1" s="2"/>
      <c r="D1" s="2"/>
      <c r="E1" s="2"/>
      <c r="F1" s="2"/>
      <c r="G1" s="2"/>
      <c r="H1" s="2"/>
      <c r="I1" s="2"/>
      <c r="J1" s="2"/>
      <c r="K1" s="2"/>
      <c r="L1" s="2"/>
      <c r="M1" s="2"/>
      <c r="N1" s="2"/>
      <c r="O1" s="2"/>
      <c r="P1" s="2"/>
    </row>
    <row r="2" spans="1:16" ht="15.75">
      <c r="A2" s="2"/>
      <c r="B2" s="5" t="s">
        <v>38</v>
      </c>
      <c r="C2" s="2"/>
      <c r="D2" s="2"/>
      <c r="E2" s="2"/>
      <c r="F2" s="2"/>
      <c r="G2" s="2"/>
      <c r="H2" s="2"/>
      <c r="I2" s="2"/>
      <c r="J2" s="2"/>
      <c r="K2" s="2"/>
      <c r="L2" s="2"/>
      <c r="M2" s="135" t="str">
        <f>SERIES!$K$2</f>
        <v>15th May 2015</v>
      </c>
      <c r="N2" s="123"/>
      <c r="O2" s="123"/>
      <c r="P2" s="2"/>
    </row>
    <row r="3" spans="1:16" ht="15.75">
      <c r="A3" s="2"/>
      <c r="B3" s="8" t="s">
        <v>21</v>
      </c>
      <c r="C3" s="2"/>
      <c r="D3" s="2"/>
      <c r="E3" s="2"/>
      <c r="F3" s="2"/>
      <c r="G3" s="2"/>
      <c r="H3" s="2"/>
      <c r="I3" s="2"/>
      <c r="J3" s="2"/>
      <c r="K3" s="2"/>
      <c r="L3" s="2"/>
      <c r="M3" s="132" t="str">
        <f>SERIES!$K$3</f>
        <v>APRIL 2015</v>
      </c>
      <c r="N3" s="133"/>
      <c r="O3" s="133"/>
      <c r="P3" s="2"/>
    </row>
    <row r="4" spans="1:16" ht="12.75">
      <c r="A4" s="2"/>
      <c r="B4" s="2" t="s">
        <v>39</v>
      </c>
      <c r="C4" s="2"/>
      <c r="D4" s="2"/>
      <c r="E4" s="97" t="s">
        <v>40</v>
      </c>
      <c r="F4" s="2"/>
      <c r="G4" s="2"/>
      <c r="H4" s="2"/>
      <c r="I4" s="2"/>
      <c r="J4" s="2"/>
      <c r="K4" s="2"/>
      <c r="L4" s="2"/>
      <c r="M4" s="2"/>
      <c r="N4" s="2"/>
      <c r="O4" s="2"/>
      <c r="P4" s="2"/>
    </row>
    <row r="5" spans="1:16" ht="12.75">
      <c r="A5" s="2"/>
      <c r="B5" s="2"/>
      <c r="C5" s="2"/>
      <c r="D5" s="2"/>
      <c r="E5" s="2"/>
      <c r="F5" s="2"/>
      <c r="G5" s="2"/>
      <c r="H5" s="2"/>
      <c r="I5" s="2"/>
      <c r="J5" s="2"/>
      <c r="K5" s="2"/>
      <c r="L5" s="2"/>
      <c r="M5" s="2"/>
      <c r="N5" s="2"/>
      <c r="O5" s="42" t="s">
        <v>31</v>
      </c>
      <c r="P5" s="2"/>
    </row>
    <row r="6" spans="1:16" ht="12.75">
      <c r="A6" s="2"/>
      <c r="B6" s="2"/>
      <c r="C6" s="2"/>
      <c r="D6" s="2"/>
      <c r="E6" s="2"/>
      <c r="F6" s="2"/>
      <c r="G6" s="2"/>
      <c r="H6" s="2"/>
      <c r="I6" s="2"/>
      <c r="J6" s="2"/>
      <c r="K6" s="2"/>
      <c r="L6" s="2"/>
      <c r="M6" s="2"/>
      <c r="N6" s="2"/>
      <c r="O6" s="7" t="s">
        <v>27</v>
      </c>
      <c r="P6" s="2"/>
    </row>
    <row r="7" spans="1:16" ht="12.75">
      <c r="A7" s="2"/>
      <c r="B7" s="2"/>
      <c r="C7" s="2"/>
      <c r="D7" s="2"/>
      <c r="E7" s="2"/>
      <c r="F7" s="2"/>
      <c r="G7" s="2"/>
      <c r="H7" s="2"/>
      <c r="I7" s="2"/>
      <c r="J7" s="2"/>
      <c r="K7" s="2"/>
      <c r="L7" s="2"/>
      <c r="M7" s="2"/>
      <c r="N7" s="2"/>
      <c r="O7" s="59" t="s">
        <v>32</v>
      </c>
      <c r="P7" s="2"/>
    </row>
    <row r="8" spans="1:16" ht="12.75">
      <c r="A8" s="2"/>
      <c r="B8" s="2"/>
      <c r="C8" s="2"/>
      <c r="D8" s="2"/>
      <c r="E8" s="2"/>
      <c r="F8" s="2"/>
      <c r="G8" s="2"/>
      <c r="H8" s="2"/>
      <c r="I8" s="2"/>
      <c r="J8" s="2"/>
      <c r="K8" s="2"/>
      <c r="L8" s="2"/>
      <c r="M8" s="2"/>
      <c r="N8" s="2"/>
      <c r="O8" s="2"/>
      <c r="P8" s="2"/>
    </row>
    <row r="9" spans="1:16" ht="12.75">
      <c r="A9" s="2"/>
      <c r="B9" s="2"/>
      <c r="C9" s="2"/>
      <c r="D9" s="2"/>
      <c r="E9" s="2"/>
      <c r="F9" s="2"/>
      <c r="G9" s="2"/>
      <c r="H9" s="2"/>
      <c r="I9" s="2"/>
      <c r="J9" s="2"/>
      <c r="K9" s="2"/>
      <c r="L9" s="2"/>
      <c r="M9" s="2"/>
      <c r="N9" s="2"/>
      <c r="O9" s="2"/>
      <c r="P9" s="2"/>
    </row>
    <row r="10" spans="1:16" ht="12.75">
      <c r="A10" s="2"/>
      <c r="B10" s="2"/>
      <c r="C10" s="2"/>
      <c r="D10" s="2"/>
      <c r="E10" s="2"/>
      <c r="F10" s="2"/>
      <c r="G10" s="2"/>
      <c r="H10" s="2"/>
      <c r="I10" s="2"/>
      <c r="J10" s="2"/>
      <c r="K10" s="2"/>
      <c r="L10" s="2"/>
      <c r="M10" s="2"/>
      <c r="N10" s="2"/>
      <c r="O10" s="2"/>
      <c r="P10" s="2"/>
    </row>
    <row r="11" spans="1:16" ht="12.75">
      <c r="A11" s="2"/>
      <c r="B11" s="2"/>
      <c r="C11" s="2"/>
      <c r="D11" s="2"/>
      <c r="E11" s="2"/>
      <c r="F11" s="2"/>
      <c r="G11" s="2"/>
      <c r="H11" s="2"/>
      <c r="I11" s="2"/>
      <c r="J11" s="2"/>
      <c r="K11" s="2"/>
      <c r="L11" s="2"/>
      <c r="M11" s="2"/>
      <c r="N11" s="2"/>
      <c r="O11" s="2"/>
      <c r="P11" s="2"/>
    </row>
    <row r="12" spans="1:16" ht="12.75">
      <c r="A12" s="2"/>
      <c r="B12" s="2"/>
      <c r="C12" s="2"/>
      <c r="D12" s="2"/>
      <c r="E12" s="2"/>
      <c r="F12" s="2"/>
      <c r="G12" s="2"/>
      <c r="H12" s="2"/>
      <c r="I12" s="2"/>
      <c r="J12" s="2"/>
      <c r="K12" s="2"/>
      <c r="L12" s="2"/>
      <c r="M12" s="2"/>
      <c r="N12" s="2"/>
      <c r="O12" s="2"/>
      <c r="P12" s="2"/>
    </row>
    <row r="13" spans="1:16" ht="12.75">
      <c r="A13" s="2"/>
      <c r="B13" s="2"/>
      <c r="C13" s="2"/>
      <c r="D13" s="2"/>
      <c r="E13" s="2"/>
      <c r="F13" s="2"/>
      <c r="G13" s="2"/>
      <c r="H13" s="2"/>
      <c r="I13" s="2"/>
      <c r="J13" s="2"/>
      <c r="K13" s="2"/>
      <c r="L13" s="2"/>
      <c r="M13" s="2"/>
      <c r="N13" s="2"/>
      <c r="O13" s="2"/>
      <c r="P13" s="2"/>
    </row>
    <row r="14" spans="1:16" ht="12.75">
      <c r="A14" s="2"/>
      <c r="B14" s="2"/>
      <c r="C14" s="2"/>
      <c r="D14" s="2"/>
      <c r="E14" s="2"/>
      <c r="F14" s="2"/>
      <c r="G14" s="2"/>
      <c r="H14" s="2"/>
      <c r="I14" s="2"/>
      <c r="J14" s="2"/>
      <c r="K14" s="2"/>
      <c r="L14" s="2"/>
      <c r="M14" s="2"/>
      <c r="N14" s="2"/>
      <c r="O14" s="2"/>
      <c r="P14" s="2"/>
    </row>
    <row r="15" spans="1:16" ht="12.75">
      <c r="A15" s="2"/>
      <c r="B15" s="2"/>
      <c r="C15" s="2"/>
      <c r="D15" s="2"/>
      <c r="E15" s="2"/>
      <c r="F15" s="2"/>
      <c r="G15" s="2"/>
      <c r="H15" s="2"/>
      <c r="I15" s="2"/>
      <c r="J15" s="2"/>
      <c r="K15" s="2"/>
      <c r="L15" s="2"/>
      <c r="M15" s="2"/>
      <c r="N15" s="2"/>
      <c r="O15" s="2"/>
      <c r="P15" s="2"/>
    </row>
    <row r="16" spans="1:16" ht="12.75">
      <c r="A16" s="2"/>
      <c r="B16" s="2"/>
      <c r="C16" s="2"/>
      <c r="D16" s="2"/>
      <c r="E16" s="2"/>
      <c r="F16" s="2"/>
      <c r="G16" s="2"/>
      <c r="H16" s="2"/>
      <c r="I16" s="2"/>
      <c r="J16" s="2"/>
      <c r="K16" s="2"/>
      <c r="L16" s="2"/>
      <c r="M16" s="2"/>
      <c r="N16" s="2"/>
      <c r="O16" s="2"/>
      <c r="P16" s="2"/>
    </row>
    <row r="17" spans="1:16" ht="12.75">
      <c r="A17" s="2"/>
      <c r="B17" s="2"/>
      <c r="C17" s="2"/>
      <c r="D17" s="2"/>
      <c r="E17" s="2"/>
      <c r="F17" s="2"/>
      <c r="G17" s="2"/>
      <c r="H17" s="2"/>
      <c r="I17" s="2"/>
      <c r="J17" s="2"/>
      <c r="K17" s="2"/>
      <c r="L17" s="2"/>
      <c r="M17" s="2"/>
      <c r="N17" s="2"/>
      <c r="O17" s="2"/>
      <c r="P17" s="2"/>
    </row>
    <row r="18" spans="1:16" ht="12.75">
      <c r="A18" s="2"/>
      <c r="B18" s="2"/>
      <c r="C18" s="2"/>
      <c r="D18" s="2"/>
      <c r="E18" s="2"/>
      <c r="F18" s="2"/>
      <c r="G18" s="2"/>
      <c r="H18" s="2"/>
      <c r="I18" s="2"/>
      <c r="J18" s="2"/>
      <c r="K18" s="2"/>
      <c r="L18" s="2"/>
      <c r="M18" s="2"/>
      <c r="N18" s="2"/>
      <c r="O18" s="2"/>
      <c r="P18" s="2"/>
    </row>
    <row r="19" spans="1:16" ht="12.75">
      <c r="A19" s="2"/>
      <c r="B19" s="2"/>
      <c r="C19" s="2"/>
      <c r="D19" s="2"/>
      <c r="E19" s="2"/>
      <c r="F19" s="2"/>
      <c r="G19" s="2"/>
      <c r="H19" s="2"/>
      <c r="I19" s="2"/>
      <c r="J19" s="2"/>
      <c r="K19" s="2"/>
      <c r="L19" s="2"/>
      <c r="M19" s="2"/>
      <c r="N19" s="2"/>
      <c r="O19" s="2"/>
      <c r="P19" s="2"/>
    </row>
    <row r="20" spans="1:16" ht="12.75">
      <c r="A20" s="2"/>
      <c r="B20" s="2"/>
      <c r="C20" s="2"/>
      <c r="D20" s="2"/>
      <c r="E20" s="2"/>
      <c r="F20" s="2"/>
      <c r="G20" s="2"/>
      <c r="H20" s="2"/>
      <c r="I20" s="2"/>
      <c r="J20" s="2"/>
      <c r="K20" s="2"/>
      <c r="L20" s="2"/>
      <c r="M20" s="2"/>
      <c r="N20" s="2"/>
      <c r="O20" s="2"/>
      <c r="P20" s="2"/>
    </row>
    <row r="21" spans="1:16" ht="12.75">
      <c r="A21" s="2"/>
      <c r="B21" s="2"/>
      <c r="C21" s="2"/>
      <c r="D21" s="2"/>
      <c r="E21" s="2"/>
      <c r="F21" s="2"/>
      <c r="G21" s="2"/>
      <c r="H21" s="2"/>
      <c r="I21" s="2"/>
      <c r="J21" s="2"/>
      <c r="K21" s="2"/>
      <c r="L21" s="2"/>
      <c r="M21" s="2"/>
      <c r="N21" s="2"/>
      <c r="O21" s="2"/>
      <c r="P21" s="2"/>
    </row>
    <row r="22" spans="1:16" ht="12.75">
      <c r="A22" s="2"/>
      <c r="B22" s="2"/>
      <c r="C22" s="2"/>
      <c r="D22" s="2"/>
      <c r="E22" s="2"/>
      <c r="F22" s="2"/>
      <c r="G22" s="2"/>
      <c r="H22" s="2"/>
      <c r="I22" s="2"/>
      <c r="J22" s="2"/>
      <c r="K22" s="2"/>
      <c r="L22" s="2"/>
      <c r="M22" s="2"/>
      <c r="N22" s="2"/>
      <c r="O22" s="2"/>
      <c r="P22" s="2"/>
    </row>
    <row r="23" spans="1:16" ht="12.75">
      <c r="A23" s="2"/>
      <c r="B23" s="2"/>
      <c r="C23" s="2"/>
      <c r="D23" s="2"/>
      <c r="E23" s="2"/>
      <c r="F23" s="2"/>
      <c r="G23" s="2"/>
      <c r="H23" s="2"/>
      <c r="I23" s="2"/>
      <c r="J23" s="2"/>
      <c r="K23" s="2"/>
      <c r="L23" s="2"/>
      <c r="M23" s="2"/>
      <c r="N23" s="2"/>
      <c r="O23" s="2"/>
      <c r="P23" s="2"/>
    </row>
    <row r="24" spans="1:16" ht="12.75">
      <c r="A24" s="2"/>
      <c r="B24" s="2"/>
      <c r="C24" s="2"/>
      <c r="D24" s="2"/>
      <c r="E24" s="2"/>
      <c r="F24" s="2"/>
      <c r="G24" s="2"/>
      <c r="H24" s="2"/>
      <c r="I24" s="2"/>
      <c r="J24" s="2"/>
      <c r="K24" s="2"/>
      <c r="L24" s="2"/>
      <c r="M24" s="2"/>
      <c r="N24" s="2"/>
      <c r="O24" s="2"/>
      <c r="P24" s="2"/>
    </row>
    <row r="25" spans="1:16" ht="12.75">
      <c r="A25" s="2"/>
      <c r="B25" s="2"/>
      <c r="C25" s="2"/>
      <c r="D25" s="2"/>
      <c r="E25" s="2"/>
      <c r="F25" s="2"/>
      <c r="G25" s="2"/>
      <c r="H25" s="2"/>
      <c r="I25" s="2"/>
      <c r="J25" s="2"/>
      <c r="K25" s="2"/>
      <c r="L25" s="2"/>
      <c r="M25" s="2"/>
      <c r="N25" s="2"/>
      <c r="O25" s="2"/>
      <c r="P25" s="2"/>
    </row>
    <row r="26" spans="1:16" ht="12.75">
      <c r="A26" s="2"/>
      <c r="B26" s="2"/>
      <c r="C26" s="2"/>
      <c r="D26" s="2"/>
      <c r="E26" s="2"/>
      <c r="F26" s="2"/>
      <c r="G26" s="2"/>
      <c r="H26" s="2"/>
      <c r="I26" s="2"/>
      <c r="J26" s="2"/>
      <c r="K26" s="2"/>
      <c r="L26" s="2"/>
      <c r="M26" s="2"/>
      <c r="N26" s="2"/>
      <c r="O26" s="2"/>
      <c r="P26" s="2"/>
    </row>
    <row r="27" spans="1:16" ht="12.75">
      <c r="A27" s="2"/>
      <c r="B27" s="2"/>
      <c r="C27" s="2"/>
      <c r="D27" s="2"/>
      <c r="E27" s="2"/>
      <c r="F27" s="2"/>
      <c r="G27" s="2"/>
      <c r="H27" s="2"/>
      <c r="I27" s="2"/>
      <c r="J27" s="2"/>
      <c r="K27" s="2"/>
      <c r="L27" s="2"/>
      <c r="M27" s="2"/>
      <c r="N27" s="2"/>
      <c r="O27" s="2"/>
      <c r="P27" s="2"/>
    </row>
    <row r="28" spans="1:16" ht="12.75">
      <c r="A28" s="2"/>
      <c r="B28" s="2"/>
      <c r="C28" s="2"/>
      <c r="D28" s="2"/>
      <c r="E28" s="2"/>
      <c r="F28" s="2"/>
      <c r="G28" s="2"/>
      <c r="H28" s="2"/>
      <c r="I28" s="2"/>
      <c r="J28" s="2"/>
      <c r="K28" s="2"/>
      <c r="L28" s="2"/>
      <c r="M28" s="2"/>
      <c r="N28" s="2"/>
      <c r="O28" s="2"/>
      <c r="P28" s="2"/>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spans="1:16" ht="12.75">
      <c r="A31" s="2"/>
      <c r="B31" s="2"/>
      <c r="C31" s="2"/>
      <c r="D31" s="2"/>
      <c r="E31" s="2"/>
      <c r="F31" s="2"/>
      <c r="G31" s="2"/>
      <c r="H31" s="2"/>
      <c r="I31" s="2"/>
      <c r="J31" s="2"/>
      <c r="K31" s="2"/>
      <c r="L31" s="2"/>
      <c r="M31" s="2"/>
      <c r="N31" s="2"/>
      <c r="O31" s="2"/>
      <c r="P31" s="2"/>
    </row>
    <row r="32" spans="1:16" ht="12.75">
      <c r="A32" s="2"/>
      <c r="B32" s="2"/>
      <c r="C32" s="2"/>
      <c r="D32" s="2"/>
      <c r="E32" s="2"/>
      <c r="F32" s="2"/>
      <c r="G32" s="2"/>
      <c r="H32" s="2"/>
      <c r="I32" s="2"/>
      <c r="J32" s="2"/>
      <c r="K32" s="2"/>
      <c r="L32" s="2"/>
      <c r="M32" s="2"/>
      <c r="N32" s="2"/>
      <c r="O32" s="2"/>
      <c r="P32" s="2"/>
    </row>
    <row r="33" spans="1:16" ht="12.75">
      <c r="A33" s="2"/>
      <c r="B33" s="2"/>
      <c r="C33" s="2"/>
      <c r="D33" s="2"/>
      <c r="E33" s="2"/>
      <c r="F33" s="2"/>
      <c r="G33" s="2"/>
      <c r="H33" s="2"/>
      <c r="I33" s="2"/>
      <c r="J33" s="2"/>
      <c r="K33" s="2"/>
      <c r="L33" s="2"/>
      <c r="M33" s="2"/>
      <c r="N33" s="2"/>
      <c r="O33" s="2"/>
      <c r="P33" s="2"/>
    </row>
    <row r="34" spans="1:16" ht="12.75">
      <c r="A34" s="2"/>
      <c r="B34" s="2"/>
      <c r="C34" s="2"/>
      <c r="D34" s="2"/>
      <c r="E34" s="2"/>
      <c r="F34" s="2"/>
      <c r="G34" s="2"/>
      <c r="H34" s="2"/>
      <c r="I34" s="2"/>
      <c r="J34" s="2"/>
      <c r="K34" s="2"/>
      <c r="L34" s="2"/>
      <c r="M34" s="2"/>
      <c r="N34" s="2"/>
      <c r="O34" s="2"/>
      <c r="P34" s="2"/>
    </row>
    <row r="35" spans="1:16" ht="12.75">
      <c r="A35" s="2"/>
      <c r="B35" s="2"/>
      <c r="C35" s="2"/>
      <c r="D35" s="2"/>
      <c r="E35" s="2"/>
      <c r="F35" s="2"/>
      <c r="G35" s="2"/>
      <c r="H35" s="2"/>
      <c r="I35" s="2"/>
      <c r="J35" s="2"/>
      <c r="K35" s="2"/>
      <c r="L35" s="2"/>
      <c r="M35" s="2"/>
      <c r="N35" s="2"/>
      <c r="O35" s="2"/>
      <c r="P35" s="2"/>
    </row>
    <row r="36" spans="1:16" ht="12.75">
      <c r="A36" s="2"/>
      <c r="B36" s="2"/>
      <c r="C36" s="2"/>
      <c r="D36" s="2"/>
      <c r="E36" s="2"/>
      <c r="F36" s="2"/>
      <c r="G36" s="2"/>
      <c r="H36" s="2"/>
      <c r="I36" s="2"/>
      <c r="J36" s="2"/>
      <c r="K36" s="2"/>
      <c r="L36" s="2"/>
      <c r="M36" s="2"/>
      <c r="N36" s="2"/>
      <c r="O36" s="2"/>
      <c r="P36" s="2"/>
    </row>
    <row r="37" spans="1:16" ht="12.75">
      <c r="A37" s="2"/>
      <c r="B37" s="2"/>
      <c r="C37" s="2"/>
      <c r="D37" s="2"/>
      <c r="E37" s="2"/>
      <c r="F37" s="2"/>
      <c r="G37" s="2"/>
      <c r="H37" s="2"/>
      <c r="I37" s="2"/>
      <c r="J37" s="2"/>
      <c r="K37" s="2"/>
      <c r="L37" s="2"/>
      <c r="M37" s="2"/>
      <c r="N37" s="2"/>
      <c r="O37" s="2"/>
      <c r="P37" s="2"/>
    </row>
    <row r="38" spans="1:16" ht="12.75">
      <c r="A38" s="2"/>
      <c r="B38" s="2"/>
      <c r="C38" s="2"/>
      <c r="D38" s="2"/>
      <c r="E38" s="2"/>
      <c r="F38" s="2"/>
      <c r="G38" s="2"/>
      <c r="H38" s="2"/>
      <c r="I38" s="2"/>
      <c r="J38" s="2"/>
      <c r="K38" s="2"/>
      <c r="L38" s="2"/>
      <c r="M38" s="2"/>
      <c r="N38" s="2"/>
      <c r="O38" s="2"/>
      <c r="P38" s="2"/>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row r="47" spans="1:16" ht="12.75">
      <c r="A47" s="2"/>
      <c r="B47" s="2"/>
      <c r="C47" s="2"/>
      <c r="D47" s="2"/>
      <c r="E47" s="2"/>
      <c r="F47" s="2"/>
      <c r="G47" s="2"/>
      <c r="H47" s="2"/>
      <c r="I47" s="2"/>
      <c r="J47" s="2"/>
      <c r="K47" s="2"/>
      <c r="L47" s="2"/>
      <c r="M47" s="2"/>
      <c r="N47" s="2"/>
      <c r="O47" s="2"/>
      <c r="P47" s="2"/>
    </row>
    <row r="48" spans="1:16" ht="12.75">
      <c r="A48" s="2"/>
      <c r="B48" s="2"/>
      <c r="C48" s="2"/>
      <c r="D48" s="2"/>
      <c r="E48" s="2"/>
      <c r="F48" s="2"/>
      <c r="G48" s="2"/>
      <c r="H48" s="2"/>
      <c r="I48" s="2"/>
      <c r="J48" s="2"/>
      <c r="K48" s="2"/>
      <c r="L48" s="2"/>
      <c r="M48" s="2"/>
      <c r="N48" s="2"/>
      <c r="O48" s="2"/>
      <c r="P48" s="2"/>
    </row>
    <row r="49" spans="1:16" ht="12.75">
      <c r="A49" s="2"/>
      <c r="B49" s="2"/>
      <c r="C49" s="2"/>
      <c r="D49" s="2"/>
      <c r="E49" s="2"/>
      <c r="F49" s="2"/>
      <c r="G49" s="2"/>
      <c r="H49" s="2"/>
      <c r="I49" s="2"/>
      <c r="J49" s="2"/>
      <c r="K49" s="2"/>
      <c r="L49" s="2"/>
      <c r="M49" s="2"/>
      <c r="N49" s="2"/>
      <c r="O49" s="2"/>
      <c r="P49" s="2"/>
    </row>
    <row r="50" spans="1:16" ht="12.75">
      <c r="A50" s="2"/>
      <c r="B50" s="2"/>
      <c r="C50" s="2"/>
      <c r="D50" s="2"/>
      <c r="E50" s="2"/>
      <c r="F50" s="2"/>
      <c r="G50" s="2"/>
      <c r="H50" s="2"/>
      <c r="I50" s="2"/>
      <c r="J50" s="2"/>
      <c r="K50" s="2"/>
      <c r="L50" s="2"/>
      <c r="M50" s="2"/>
      <c r="N50" s="2"/>
      <c r="O50" s="2"/>
      <c r="P50" s="2"/>
    </row>
    <row r="51" spans="1:16" ht="12.75">
      <c r="A51" s="2"/>
      <c r="B51" s="2"/>
      <c r="C51" s="2"/>
      <c r="D51" s="2"/>
      <c r="E51" s="2"/>
      <c r="F51" s="2"/>
      <c r="G51" s="2"/>
      <c r="H51" s="2"/>
      <c r="I51" s="2"/>
      <c r="J51" s="2"/>
      <c r="K51" s="2"/>
      <c r="L51" s="2"/>
      <c r="M51" s="2"/>
      <c r="N51" s="2"/>
      <c r="O51" s="2"/>
      <c r="P51" s="2"/>
    </row>
    <row r="52" spans="1:16" ht="12.75">
      <c r="A52" s="2"/>
      <c r="B52" s="2"/>
      <c r="C52" s="2"/>
      <c r="D52" s="2"/>
      <c r="E52" s="2"/>
      <c r="F52" s="2"/>
      <c r="G52" s="2"/>
      <c r="H52" s="2"/>
      <c r="I52" s="2"/>
      <c r="J52" s="2"/>
      <c r="K52" s="2"/>
      <c r="L52" s="2"/>
      <c r="M52" s="2"/>
      <c r="N52" s="2"/>
      <c r="O52" s="2"/>
      <c r="P52" s="2"/>
    </row>
    <row r="53" spans="1:16" ht="12.75">
      <c r="A53" s="2"/>
      <c r="B53" s="2"/>
      <c r="C53" s="2"/>
      <c r="D53" s="2"/>
      <c r="E53" s="2"/>
      <c r="F53" s="2"/>
      <c r="G53" s="2"/>
      <c r="H53" s="2"/>
      <c r="I53" s="2"/>
      <c r="J53" s="2"/>
      <c r="K53" s="2"/>
      <c r="L53" s="2"/>
      <c r="M53" s="2"/>
      <c r="N53" s="2"/>
      <c r="O53" s="2"/>
      <c r="P53" s="2"/>
    </row>
    <row r="54" spans="1:16" ht="12.75">
      <c r="A54" s="2"/>
      <c r="B54" s="2"/>
      <c r="C54" s="2"/>
      <c r="D54" s="2"/>
      <c r="E54" s="2"/>
      <c r="F54" s="2"/>
      <c r="G54" s="2"/>
      <c r="H54" s="2"/>
      <c r="I54" s="2"/>
      <c r="J54" s="2"/>
      <c r="K54" s="2"/>
      <c r="L54" s="2"/>
      <c r="M54" s="2"/>
      <c r="N54" s="2"/>
      <c r="O54" s="2"/>
      <c r="P54" s="2"/>
    </row>
    <row r="55" spans="1:16" ht="12.75">
      <c r="A55" s="2"/>
      <c r="B55" s="2"/>
      <c r="C55" s="2"/>
      <c r="D55" s="2"/>
      <c r="E55" s="2"/>
      <c r="F55" s="2"/>
      <c r="G55" s="2"/>
      <c r="H55" s="2"/>
      <c r="I55" s="2"/>
      <c r="J55" s="2"/>
      <c r="K55" s="2"/>
      <c r="L55" s="2"/>
      <c r="M55" s="2"/>
      <c r="N55" s="2"/>
      <c r="O55" s="2"/>
      <c r="P55" s="2"/>
    </row>
    <row r="56" spans="1:16" ht="12.75">
      <c r="A56" s="2"/>
      <c r="B56" s="2"/>
      <c r="C56" s="2"/>
      <c r="D56" s="2"/>
      <c r="E56" s="2"/>
      <c r="F56" s="2"/>
      <c r="G56" s="2"/>
      <c r="H56" s="2"/>
      <c r="I56" s="2"/>
      <c r="J56" s="2"/>
      <c r="K56" s="2"/>
      <c r="L56" s="2"/>
      <c r="M56" s="2"/>
      <c r="N56" s="2"/>
      <c r="O56" s="2"/>
      <c r="P56" s="2"/>
    </row>
    <row r="57" spans="1:16" ht="12.75">
      <c r="A57" s="2"/>
      <c r="B57" s="2"/>
      <c r="C57" s="2"/>
      <c r="D57" s="2"/>
      <c r="E57" s="2"/>
      <c r="F57" s="2"/>
      <c r="G57" s="2"/>
      <c r="H57" s="2"/>
      <c r="I57" s="2"/>
      <c r="J57" s="2"/>
      <c r="K57" s="2"/>
      <c r="L57" s="2"/>
      <c r="M57" s="2"/>
      <c r="N57" s="2"/>
      <c r="O57" s="2"/>
      <c r="P57" s="2"/>
    </row>
    <row r="58" spans="1:16" ht="12.75">
      <c r="A58" s="2"/>
      <c r="B58" s="2"/>
      <c r="C58" s="2"/>
      <c r="D58" s="2"/>
      <c r="E58" s="2"/>
      <c r="F58" s="2"/>
      <c r="G58" s="2"/>
      <c r="H58" s="2"/>
      <c r="I58" s="2"/>
      <c r="J58" s="2"/>
      <c r="K58" s="2"/>
      <c r="L58" s="2"/>
      <c r="M58" s="2"/>
      <c r="N58" s="2"/>
      <c r="O58" s="2"/>
      <c r="P58" s="2"/>
    </row>
    <row r="59" spans="1:16" ht="12.75">
      <c r="A59" s="2"/>
      <c r="B59" s="2"/>
      <c r="C59" s="2"/>
      <c r="D59" s="2"/>
      <c r="E59" s="2"/>
      <c r="F59" s="2"/>
      <c r="G59" s="2"/>
      <c r="H59" s="2"/>
      <c r="I59" s="2"/>
      <c r="J59" s="2"/>
      <c r="K59" s="2"/>
      <c r="L59" s="2"/>
      <c r="M59" s="2"/>
      <c r="N59" s="2"/>
      <c r="O59" s="2"/>
      <c r="P59" s="2"/>
    </row>
    <row r="60" spans="1:16" ht="12.75">
      <c r="A60" s="2"/>
      <c r="B60" s="2"/>
      <c r="C60" s="2"/>
      <c r="D60" s="2"/>
      <c r="E60" s="2"/>
      <c r="F60" s="2"/>
      <c r="G60" s="2"/>
      <c r="H60" s="2"/>
      <c r="I60" s="2"/>
      <c r="J60" s="2"/>
      <c r="K60" s="2"/>
      <c r="L60" s="2"/>
      <c r="M60" s="2"/>
      <c r="N60" s="2"/>
      <c r="O60" s="2"/>
      <c r="P60" s="2"/>
    </row>
    <row r="61" spans="1:16" ht="12.75">
      <c r="A61" s="2"/>
      <c r="B61" s="2"/>
      <c r="C61" s="2"/>
      <c r="D61" s="2"/>
      <c r="E61" s="2"/>
      <c r="F61" s="2"/>
      <c r="G61" s="2"/>
      <c r="H61" s="2"/>
      <c r="I61" s="2"/>
      <c r="J61" s="2"/>
      <c r="K61" s="2"/>
      <c r="L61" s="2"/>
      <c r="M61" s="2"/>
      <c r="N61" s="2"/>
      <c r="O61" s="2"/>
      <c r="P61" s="2"/>
    </row>
    <row r="62" spans="1:16" ht="12.75">
      <c r="A62" s="2"/>
      <c r="B62" s="2"/>
      <c r="C62" s="2"/>
      <c r="D62" s="2"/>
      <c r="E62" s="2"/>
      <c r="F62" s="2"/>
      <c r="G62" s="2"/>
      <c r="H62" s="2"/>
      <c r="I62" s="2"/>
      <c r="J62" s="2"/>
      <c r="K62" s="2"/>
      <c r="L62" s="2"/>
      <c r="M62" s="2"/>
      <c r="N62" s="2"/>
      <c r="O62" s="2"/>
      <c r="P62" s="2"/>
    </row>
    <row r="63" spans="1:16" ht="12.75">
      <c r="A63" s="2"/>
      <c r="B63" s="2"/>
      <c r="C63" s="2"/>
      <c r="D63" s="2"/>
      <c r="E63" s="2"/>
      <c r="F63" s="2"/>
      <c r="G63" s="2"/>
      <c r="H63" s="2"/>
      <c r="I63" s="2"/>
      <c r="J63" s="2"/>
      <c r="K63" s="2"/>
      <c r="L63" s="2"/>
      <c r="M63" s="2"/>
      <c r="N63" s="2"/>
      <c r="O63" s="2"/>
      <c r="P63" s="2"/>
    </row>
    <row r="64" spans="1:16" ht="12.75">
      <c r="A64" s="2"/>
      <c r="B64" s="2"/>
      <c r="C64" s="2"/>
      <c r="D64" s="2"/>
      <c r="E64" s="2"/>
      <c r="F64" s="2"/>
      <c r="G64" s="2"/>
      <c r="H64" s="2"/>
      <c r="I64" s="2"/>
      <c r="J64" s="2"/>
      <c r="K64" s="2"/>
      <c r="L64" s="2"/>
      <c r="M64" s="2"/>
      <c r="N64" s="2"/>
      <c r="O64" s="2"/>
      <c r="P64" s="2"/>
    </row>
    <row r="65" spans="1:16" ht="12.75">
      <c r="A65" s="2"/>
      <c r="B65" s="2"/>
      <c r="C65" s="2"/>
      <c r="D65" s="2"/>
      <c r="E65" s="2"/>
      <c r="F65" s="2"/>
      <c r="G65" s="2"/>
      <c r="H65" s="2"/>
      <c r="I65" s="2"/>
      <c r="J65" s="2"/>
      <c r="K65" s="2"/>
      <c r="L65" s="2"/>
      <c r="M65" s="2"/>
      <c r="N65" s="2"/>
      <c r="O65" s="2"/>
      <c r="P65" s="2"/>
    </row>
    <row r="66" spans="1:16" ht="12.75">
      <c r="A66" s="2"/>
      <c r="B66" s="2"/>
      <c r="C66" s="2"/>
      <c r="D66" s="2"/>
      <c r="E66" s="2"/>
      <c r="F66" s="2"/>
      <c r="G66" s="2"/>
      <c r="H66" s="2"/>
      <c r="I66" s="2"/>
      <c r="J66" s="2"/>
      <c r="K66" s="2"/>
      <c r="L66" s="2"/>
      <c r="M66" s="2"/>
      <c r="N66" s="2"/>
      <c r="O66" s="2"/>
      <c r="P66" s="2"/>
    </row>
    <row r="67" spans="1:16" ht="12.75">
      <c r="A67" s="2"/>
      <c r="B67" s="2"/>
      <c r="C67" s="2"/>
      <c r="D67" s="2"/>
      <c r="E67" s="2"/>
      <c r="F67" s="2"/>
      <c r="G67" s="2"/>
      <c r="H67" s="2"/>
      <c r="I67" s="2"/>
      <c r="J67" s="2"/>
      <c r="K67" s="2"/>
      <c r="L67" s="2"/>
      <c r="M67" s="2"/>
      <c r="N67" s="2"/>
      <c r="O67" s="2"/>
      <c r="P67" s="2"/>
    </row>
    <row r="68" spans="1:16" ht="12.75">
      <c r="A68" s="2"/>
      <c r="B68" s="2"/>
      <c r="C68" s="2"/>
      <c r="D68" s="2"/>
      <c r="E68" s="2"/>
      <c r="F68" s="2"/>
      <c r="G68" s="2"/>
      <c r="H68" s="2"/>
      <c r="I68" s="2"/>
      <c r="J68" s="2"/>
      <c r="K68" s="2"/>
      <c r="L68" s="2"/>
      <c r="M68" s="2"/>
      <c r="N68" s="2"/>
      <c r="O68" s="2"/>
      <c r="P68" s="2"/>
    </row>
    <row r="69" spans="1:16" ht="12.75">
      <c r="A69" s="2"/>
      <c r="B69" s="2"/>
      <c r="C69" s="2"/>
      <c r="D69" s="2"/>
      <c r="E69" s="2"/>
      <c r="F69" s="2"/>
      <c r="G69" s="2"/>
      <c r="H69" s="2"/>
      <c r="I69" s="2"/>
      <c r="J69" s="2"/>
      <c r="K69" s="2"/>
      <c r="L69" s="2"/>
      <c r="M69" s="2"/>
      <c r="N69" s="2"/>
      <c r="O69" s="2"/>
      <c r="P69" s="2"/>
    </row>
    <row r="70" spans="1:16" ht="12.75">
      <c r="A70" s="2"/>
      <c r="B70" s="2"/>
      <c r="C70" s="2"/>
      <c r="D70" s="2"/>
      <c r="E70" s="2"/>
      <c r="F70" s="2"/>
      <c r="G70" s="2"/>
      <c r="H70" s="2"/>
      <c r="I70" s="2"/>
      <c r="J70" s="2"/>
      <c r="K70" s="2"/>
      <c r="L70" s="2"/>
      <c r="M70" s="2"/>
      <c r="N70" s="2"/>
      <c r="O70" s="2"/>
      <c r="P70" s="2"/>
    </row>
    <row r="71" spans="1:16" ht="12.75">
      <c r="A71" s="2"/>
      <c r="B71" s="2"/>
      <c r="C71" s="2"/>
      <c r="D71" s="2"/>
      <c r="E71" s="2"/>
      <c r="F71" s="2"/>
      <c r="G71" s="2"/>
      <c r="H71" s="2"/>
      <c r="I71" s="2"/>
      <c r="J71" s="2"/>
      <c r="K71" s="2"/>
      <c r="L71" s="2"/>
      <c r="M71" s="2"/>
      <c r="N71" s="2"/>
      <c r="O71" s="2"/>
      <c r="P71" s="2"/>
    </row>
    <row r="72" spans="1:16" ht="12.75">
      <c r="A72" s="2"/>
      <c r="B72" s="2"/>
      <c r="C72" s="2"/>
      <c r="D72" s="2"/>
      <c r="E72" s="2"/>
      <c r="F72" s="2"/>
      <c r="G72" s="2"/>
      <c r="H72" s="2"/>
      <c r="I72" s="2"/>
      <c r="J72" s="2"/>
      <c r="K72" s="2"/>
      <c r="L72" s="2"/>
      <c r="M72" s="2"/>
      <c r="N72" s="2"/>
      <c r="O72" s="2"/>
      <c r="P72" s="2"/>
    </row>
    <row r="73" spans="1:16" ht="12.75">
      <c r="A73" s="2"/>
      <c r="B73" s="2"/>
      <c r="C73" s="2"/>
      <c r="D73" s="2"/>
      <c r="E73" s="2"/>
      <c r="F73" s="2"/>
      <c r="G73" s="2"/>
      <c r="H73" s="2"/>
      <c r="I73" s="2"/>
      <c r="J73" s="2"/>
      <c r="K73" s="2"/>
      <c r="L73" s="2"/>
      <c r="M73" s="2"/>
      <c r="N73" s="2"/>
      <c r="O73" s="2"/>
      <c r="P73" s="2"/>
    </row>
    <row r="74" spans="1:16" ht="12.75">
      <c r="A74" s="2"/>
      <c r="B74" s="2"/>
      <c r="C74" s="2"/>
      <c r="D74" s="2"/>
      <c r="E74" s="2"/>
      <c r="F74" s="2"/>
      <c r="G74" s="2"/>
      <c r="H74" s="2"/>
      <c r="I74" s="2"/>
      <c r="J74" s="2"/>
      <c r="K74" s="2"/>
      <c r="L74" s="2"/>
      <c r="M74" s="2"/>
      <c r="N74" s="2"/>
      <c r="O74" s="2"/>
      <c r="P74" s="2"/>
    </row>
    <row r="75" spans="1:16" ht="12.75">
      <c r="A75" s="2"/>
      <c r="B75" s="2"/>
      <c r="C75" s="2"/>
      <c r="D75" s="2"/>
      <c r="E75" s="2"/>
      <c r="F75" s="2"/>
      <c r="G75" s="2"/>
      <c r="H75" s="2"/>
      <c r="I75" s="2"/>
      <c r="J75" s="2"/>
      <c r="K75" s="2"/>
      <c r="L75" s="2"/>
      <c r="M75" s="2"/>
      <c r="N75" s="2"/>
      <c r="O75" s="2"/>
      <c r="P75" s="2"/>
    </row>
    <row r="76" spans="1:16" ht="12.75">
      <c r="A76" s="2"/>
      <c r="B76" s="2"/>
      <c r="C76" s="2"/>
      <c r="D76" s="2"/>
      <c r="E76" s="2"/>
      <c r="F76" s="2"/>
      <c r="G76" s="2"/>
      <c r="H76" s="2"/>
      <c r="I76" s="2"/>
      <c r="J76" s="2"/>
      <c r="K76" s="2"/>
      <c r="L76" s="2"/>
      <c r="M76" s="2"/>
      <c r="N76" s="2"/>
      <c r="O76" s="2"/>
      <c r="P76" s="2"/>
    </row>
    <row r="77" spans="1:16" ht="12.75">
      <c r="A77" s="2"/>
      <c r="B77" s="2"/>
      <c r="C77" s="2"/>
      <c r="D77" s="2"/>
      <c r="E77" s="2"/>
      <c r="F77" s="2"/>
      <c r="G77" s="2"/>
      <c r="H77" s="2"/>
      <c r="I77" s="2"/>
      <c r="J77" s="2"/>
      <c r="K77" s="2"/>
      <c r="L77" s="2"/>
      <c r="M77" s="2"/>
      <c r="N77" s="2"/>
      <c r="O77" s="2"/>
      <c r="P77" s="2"/>
    </row>
    <row r="78" spans="1:16" ht="12.75">
      <c r="A78" s="2"/>
      <c r="B78" s="2"/>
      <c r="C78" s="2"/>
      <c r="D78" s="2"/>
      <c r="E78" s="2"/>
      <c r="F78" s="2"/>
      <c r="G78" s="2"/>
      <c r="H78" s="2"/>
      <c r="I78" s="2"/>
      <c r="J78" s="2"/>
      <c r="K78" s="2"/>
      <c r="L78" s="2"/>
      <c r="M78" s="2"/>
      <c r="N78" s="2"/>
      <c r="O78" s="2"/>
      <c r="P78" s="2"/>
    </row>
    <row r="79" spans="1:16" ht="12.75">
      <c r="A79" s="2"/>
      <c r="B79" s="2"/>
      <c r="C79" s="2"/>
      <c r="D79" s="2"/>
      <c r="E79" s="2"/>
      <c r="F79" s="2"/>
      <c r="G79" s="2"/>
      <c r="H79" s="2"/>
      <c r="I79" s="2"/>
      <c r="J79" s="2"/>
      <c r="K79" s="2"/>
      <c r="L79" s="2"/>
      <c r="M79" s="2"/>
      <c r="N79" s="2"/>
      <c r="O79" s="2"/>
      <c r="P79" s="2"/>
    </row>
    <row r="80" spans="1:16" ht="12.75">
      <c r="A80" s="2"/>
      <c r="B80" s="2"/>
      <c r="C80" s="2"/>
      <c r="D80" s="2"/>
      <c r="E80" s="2"/>
      <c r="F80" s="2"/>
      <c r="G80" s="2"/>
      <c r="H80" s="2"/>
      <c r="I80" s="2"/>
      <c r="J80" s="2"/>
      <c r="K80" s="2"/>
      <c r="L80" s="2"/>
      <c r="M80" s="2"/>
      <c r="N80" s="2"/>
      <c r="O80" s="2"/>
      <c r="P80" s="2"/>
    </row>
    <row r="81" spans="1:16" ht="12.75">
      <c r="A81" s="2"/>
      <c r="B81" s="2"/>
      <c r="C81" s="2"/>
      <c r="D81" s="2"/>
      <c r="E81" s="2"/>
      <c r="F81" s="2"/>
      <c r="G81" s="2"/>
      <c r="H81" s="2"/>
      <c r="I81" s="2"/>
      <c r="J81" s="2"/>
      <c r="K81" s="2"/>
      <c r="L81" s="2"/>
      <c r="M81" s="2"/>
      <c r="N81" s="2"/>
      <c r="O81" s="2"/>
      <c r="P81" s="2"/>
    </row>
    <row r="82" spans="1:16" ht="12.75">
      <c r="A82" s="2"/>
      <c r="B82" s="2"/>
      <c r="C82" s="2"/>
      <c r="D82" s="2"/>
      <c r="E82" s="2"/>
      <c r="F82" s="2"/>
      <c r="G82" s="2"/>
      <c r="H82" s="2"/>
      <c r="I82" s="2"/>
      <c r="J82" s="2"/>
      <c r="K82" s="2"/>
      <c r="L82" s="2"/>
      <c r="M82" s="2"/>
      <c r="N82" s="2"/>
      <c r="O82" s="2"/>
      <c r="P82" s="2"/>
    </row>
    <row r="83" spans="1:16" ht="12.75">
      <c r="A83" s="2"/>
      <c r="B83" s="2"/>
      <c r="C83" s="2"/>
      <c r="D83" s="2"/>
      <c r="E83" s="2"/>
      <c r="F83" s="2"/>
      <c r="G83" s="2"/>
      <c r="H83" s="2"/>
      <c r="I83" s="2"/>
      <c r="J83" s="2"/>
      <c r="K83" s="2"/>
      <c r="L83" s="2"/>
      <c r="M83" s="2"/>
      <c r="N83" s="2"/>
      <c r="O83" s="2"/>
      <c r="P83" s="2"/>
    </row>
    <row r="84" spans="1:16" ht="12.75">
      <c r="A84" s="2"/>
      <c r="B84" s="2"/>
      <c r="C84" s="2"/>
      <c r="D84" s="2"/>
      <c r="E84" s="2"/>
      <c r="F84" s="2"/>
      <c r="G84" s="2"/>
      <c r="H84" s="2"/>
      <c r="I84" s="2"/>
      <c r="J84" s="2"/>
      <c r="K84" s="2"/>
      <c r="L84" s="2"/>
      <c r="M84" s="2"/>
      <c r="N84" s="2"/>
      <c r="O84" s="2"/>
      <c r="P84" s="2"/>
    </row>
    <row r="85" spans="1:16" ht="12.75">
      <c r="A85" s="2"/>
      <c r="B85" s="2"/>
      <c r="C85" s="2"/>
      <c r="D85" s="2"/>
      <c r="E85" s="2"/>
      <c r="F85" s="2"/>
      <c r="G85" s="2"/>
      <c r="H85" s="2"/>
      <c r="I85" s="2"/>
      <c r="J85" s="2"/>
      <c r="K85" s="2"/>
      <c r="L85" s="2"/>
      <c r="M85" s="2"/>
      <c r="N85" s="2"/>
      <c r="O85" s="2"/>
      <c r="P85" s="2"/>
    </row>
    <row r="86" spans="1:16" ht="12.75">
      <c r="A86" s="2"/>
      <c r="B86" s="2"/>
      <c r="C86" s="2"/>
      <c r="D86" s="2"/>
      <c r="E86" s="2"/>
      <c r="F86" s="2"/>
      <c r="G86" s="2"/>
      <c r="H86" s="2"/>
      <c r="I86" s="2"/>
      <c r="J86" s="2"/>
      <c r="K86" s="2"/>
      <c r="L86" s="2"/>
      <c r="M86" s="2"/>
      <c r="N86" s="2"/>
      <c r="O86" s="2"/>
      <c r="P86" s="2"/>
    </row>
    <row r="87" spans="1:16" ht="12.75">
      <c r="A87" s="2"/>
      <c r="B87" s="2"/>
      <c r="C87" s="2"/>
      <c r="D87" s="2"/>
      <c r="E87" s="2"/>
      <c r="F87" s="2"/>
      <c r="G87" s="2"/>
      <c r="H87" s="2"/>
      <c r="I87" s="2"/>
      <c r="J87" s="2"/>
      <c r="K87" s="2"/>
      <c r="L87" s="2"/>
      <c r="M87" s="2"/>
      <c r="N87" s="2"/>
      <c r="O87" s="2"/>
      <c r="P87" s="2"/>
    </row>
    <row r="88" spans="1:16" ht="12.75">
      <c r="A88" s="2"/>
      <c r="B88" s="2"/>
      <c r="C88" s="2"/>
      <c r="D88" s="2"/>
      <c r="E88" s="2"/>
      <c r="F88" s="2"/>
      <c r="G88" s="2"/>
      <c r="H88" s="2"/>
      <c r="I88" s="2"/>
      <c r="J88" s="2"/>
      <c r="K88" s="2"/>
      <c r="L88" s="2"/>
      <c r="M88" s="2"/>
      <c r="N88" s="2"/>
      <c r="O88" s="2"/>
      <c r="P88" s="2"/>
    </row>
    <row r="89" spans="1:16" ht="12.75">
      <c r="A89" s="2"/>
      <c r="B89" s="2"/>
      <c r="C89" s="2"/>
      <c r="D89" s="2"/>
      <c r="E89" s="2"/>
      <c r="F89" s="2"/>
      <c r="G89" s="2"/>
      <c r="H89" s="2"/>
      <c r="I89" s="2"/>
      <c r="J89" s="2"/>
      <c r="K89" s="2"/>
      <c r="L89" s="2"/>
      <c r="M89" s="2"/>
      <c r="N89" s="2"/>
      <c r="O89" s="2"/>
      <c r="P89" s="2"/>
    </row>
    <row r="90" spans="1:16" ht="12.75">
      <c r="A90" s="2"/>
      <c r="B90" s="2"/>
      <c r="C90" s="2"/>
      <c r="D90" s="2"/>
      <c r="E90" s="2"/>
      <c r="F90" s="2"/>
      <c r="G90" s="2"/>
      <c r="H90" s="2"/>
      <c r="I90" s="2"/>
      <c r="J90" s="2"/>
      <c r="K90" s="2"/>
      <c r="L90" s="2"/>
      <c r="M90" s="2"/>
      <c r="N90" s="2"/>
      <c r="O90" s="2"/>
      <c r="P90" s="2"/>
    </row>
    <row r="91" spans="1:16" ht="12.75">
      <c r="A91" s="2"/>
      <c r="B91" s="2"/>
      <c r="C91" s="2"/>
      <c r="D91" s="2"/>
      <c r="E91" s="2"/>
      <c r="F91" s="2"/>
      <c r="G91" s="2"/>
      <c r="H91" s="2"/>
      <c r="I91" s="2"/>
      <c r="J91" s="2"/>
      <c r="K91" s="2"/>
      <c r="L91" s="2"/>
      <c r="M91" s="2"/>
      <c r="N91" s="2"/>
      <c r="O91" s="2"/>
      <c r="P91" s="2"/>
    </row>
    <row r="92" spans="1:16" ht="12.75">
      <c r="A92" s="2"/>
      <c r="B92" s="2"/>
      <c r="C92" s="2"/>
      <c r="D92" s="2"/>
      <c r="E92" s="2"/>
      <c r="F92" s="2"/>
      <c r="G92" s="2"/>
      <c r="H92" s="2"/>
      <c r="I92" s="2"/>
      <c r="J92" s="2"/>
      <c r="K92" s="2"/>
      <c r="L92" s="2"/>
      <c r="M92" s="2"/>
      <c r="N92" s="2"/>
      <c r="O92" s="2"/>
      <c r="P92" s="2"/>
    </row>
    <row r="93" spans="1:16" ht="12.75">
      <c r="A93" s="2"/>
      <c r="B93" s="2"/>
      <c r="C93" s="2"/>
      <c r="D93" s="2"/>
      <c r="E93" s="2"/>
      <c r="F93" s="2"/>
      <c r="G93" s="2"/>
      <c r="H93" s="2"/>
      <c r="I93" s="2"/>
      <c r="J93" s="2"/>
      <c r="K93" s="2"/>
      <c r="L93" s="2"/>
      <c r="M93" s="2"/>
      <c r="N93" s="2"/>
      <c r="O93" s="2"/>
      <c r="P93" s="2"/>
    </row>
    <row r="94" spans="1:16" ht="12.75">
      <c r="A94" s="2"/>
      <c r="B94" s="2"/>
      <c r="C94" s="2"/>
      <c r="D94" s="2"/>
      <c r="E94" s="2"/>
      <c r="F94" s="2"/>
      <c r="G94" s="2"/>
      <c r="H94" s="2"/>
      <c r="I94" s="2"/>
      <c r="J94" s="2"/>
      <c r="K94" s="2"/>
      <c r="L94" s="2"/>
      <c r="M94" s="2"/>
      <c r="N94" s="2"/>
      <c r="O94" s="2"/>
      <c r="P94" s="2"/>
    </row>
    <row r="95" spans="1:16" ht="12.75">
      <c r="A95" s="2"/>
      <c r="B95" s="2"/>
      <c r="C95" s="2"/>
      <c r="D95" s="2"/>
      <c r="E95" s="2"/>
      <c r="F95" s="2"/>
      <c r="G95" s="2"/>
      <c r="H95" s="2"/>
      <c r="I95" s="2"/>
      <c r="J95" s="2"/>
      <c r="K95" s="2"/>
      <c r="L95" s="2"/>
      <c r="M95" s="2"/>
      <c r="N95" s="2"/>
      <c r="O95" s="2"/>
      <c r="P95" s="2"/>
    </row>
    <row r="96" spans="1:16" ht="12.75">
      <c r="A96" s="2"/>
      <c r="B96" s="2"/>
      <c r="C96" s="2"/>
      <c r="D96" s="2"/>
      <c r="E96" s="2"/>
      <c r="F96" s="2"/>
      <c r="G96" s="2"/>
      <c r="H96" s="2"/>
      <c r="I96" s="2"/>
      <c r="J96" s="2"/>
      <c r="K96" s="2"/>
      <c r="L96" s="2"/>
      <c r="M96" s="2"/>
      <c r="N96" s="2"/>
      <c r="O96" s="2"/>
      <c r="P96" s="2"/>
    </row>
    <row r="97" spans="1:16" ht="12.75">
      <c r="A97" s="2"/>
      <c r="B97" s="2"/>
      <c r="C97" s="2"/>
      <c r="D97" s="2"/>
      <c r="E97" s="2"/>
      <c r="F97" s="2"/>
      <c r="G97" s="2"/>
      <c r="H97" s="2"/>
      <c r="I97" s="2"/>
      <c r="J97" s="2"/>
      <c r="K97" s="2"/>
      <c r="L97" s="2"/>
      <c r="M97" s="2"/>
      <c r="N97" s="2"/>
      <c r="O97" s="2"/>
      <c r="P97" s="2"/>
    </row>
    <row r="98" spans="1:16" ht="12.75">
      <c r="A98" s="2"/>
      <c r="B98" s="2"/>
      <c r="C98" s="2"/>
      <c r="D98" s="2"/>
      <c r="E98" s="2"/>
      <c r="F98" s="2"/>
      <c r="G98" s="2"/>
      <c r="H98" s="2"/>
      <c r="I98" s="2"/>
      <c r="J98" s="2"/>
      <c r="K98" s="2"/>
      <c r="L98" s="2"/>
      <c r="M98" s="2"/>
      <c r="N98" s="2"/>
      <c r="O98" s="2"/>
      <c r="P98" s="2"/>
    </row>
    <row r="99" spans="1:16" ht="12.75">
      <c r="A99" s="2"/>
      <c r="B99" s="2"/>
      <c r="C99" s="2"/>
      <c r="D99" s="2"/>
      <c r="E99" s="2"/>
      <c r="F99" s="2"/>
      <c r="G99" s="2"/>
      <c r="H99" s="2"/>
      <c r="I99" s="2"/>
      <c r="J99" s="2"/>
      <c r="K99" s="2"/>
      <c r="L99" s="2"/>
      <c r="M99" s="2"/>
      <c r="N99" s="2"/>
      <c r="O99" s="2"/>
      <c r="P99" s="2"/>
    </row>
    <row r="100" spans="1:16" ht="12.75">
      <c r="A100" s="2"/>
      <c r="B100" s="2"/>
      <c r="C100" s="2"/>
      <c r="D100" s="2"/>
      <c r="E100" s="2"/>
      <c r="F100" s="2"/>
      <c r="G100" s="2"/>
      <c r="H100" s="2"/>
      <c r="I100" s="2"/>
      <c r="J100" s="2"/>
      <c r="K100" s="2"/>
      <c r="L100" s="2"/>
      <c r="M100" s="2"/>
      <c r="N100" s="2"/>
      <c r="O100" s="2"/>
      <c r="P100" s="2"/>
    </row>
    <row r="101" spans="1:16" ht="12.75">
      <c r="A101" s="2"/>
      <c r="B101" s="2"/>
      <c r="C101" s="2"/>
      <c r="D101" s="2"/>
      <c r="E101" s="2"/>
      <c r="F101" s="2"/>
      <c r="G101" s="2"/>
      <c r="H101" s="2"/>
      <c r="I101" s="2"/>
      <c r="J101" s="2"/>
      <c r="K101" s="2"/>
      <c r="L101" s="2"/>
      <c r="M101" s="2"/>
      <c r="N101" s="2"/>
      <c r="O101" s="2"/>
      <c r="P101" s="2"/>
    </row>
    <row r="102" spans="1:16" ht="12.75">
      <c r="A102" s="2"/>
      <c r="B102" s="2"/>
      <c r="C102" s="2"/>
      <c r="D102" s="2"/>
      <c r="E102" s="2"/>
      <c r="F102" s="2"/>
      <c r="G102" s="2"/>
      <c r="H102" s="2"/>
      <c r="I102" s="2"/>
      <c r="J102" s="2"/>
      <c r="K102" s="2"/>
      <c r="L102" s="2"/>
      <c r="M102" s="2"/>
      <c r="N102" s="2"/>
      <c r="O102" s="2"/>
      <c r="P102" s="2"/>
    </row>
    <row r="103" spans="1:16" ht="12.75">
      <c r="A103" s="2"/>
      <c r="B103" s="2"/>
      <c r="C103" s="2"/>
      <c r="D103" s="2"/>
      <c r="E103" s="2"/>
      <c r="F103" s="2"/>
      <c r="G103" s="2"/>
      <c r="H103" s="2"/>
      <c r="I103" s="2"/>
      <c r="J103" s="2"/>
      <c r="K103" s="2"/>
      <c r="L103" s="2"/>
      <c r="M103" s="2"/>
      <c r="N103" s="2"/>
      <c r="O103" s="2"/>
      <c r="P103" s="2"/>
    </row>
    <row r="104" spans="1:16" ht="12.75">
      <c r="A104" s="2"/>
      <c r="B104" s="2"/>
      <c r="C104" s="2"/>
      <c r="D104" s="2"/>
      <c r="E104" s="2"/>
      <c r="F104" s="2"/>
      <c r="G104" s="2"/>
      <c r="H104" s="2"/>
      <c r="I104" s="2"/>
      <c r="J104" s="2"/>
      <c r="K104" s="2"/>
      <c r="L104" s="2"/>
      <c r="M104" s="2"/>
      <c r="N104" s="2"/>
      <c r="O104" s="2"/>
      <c r="P104" s="2"/>
    </row>
    <row r="105" spans="1:16" ht="12.75">
      <c r="A105" s="2"/>
      <c r="B105" s="2"/>
      <c r="C105" s="2"/>
      <c r="D105" s="2"/>
      <c r="E105" s="2"/>
      <c r="F105" s="2"/>
      <c r="G105" s="2"/>
      <c r="H105" s="2"/>
      <c r="I105" s="2"/>
      <c r="J105" s="2"/>
      <c r="K105" s="2"/>
      <c r="L105" s="2"/>
      <c r="M105" s="2"/>
      <c r="N105" s="2"/>
      <c r="O105" s="2"/>
      <c r="P105" s="2"/>
    </row>
  </sheetData>
  <sheetProtection/>
  <mergeCells count="2">
    <mergeCell ref="M2:O2"/>
    <mergeCell ref="M3:O3"/>
  </mergeCells>
  <hyperlinks>
    <hyperlink ref="O7" r:id="rId1" display="www.acadata.co.uk"/>
    <hyperlink ref="E4" r:id="rId2" display="APAT LGA"/>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scale="64" r:id="rId4"/>
  <rowBreaks count="1" manualBreakCount="1">
    <brk id="53" max="14" man="1"/>
  </rowBreaks>
  <drawing r:id="rId3"/>
</worksheet>
</file>

<file path=xl/worksheets/sheet3.xml><?xml version="1.0" encoding="utf-8"?>
<worksheet xmlns="http://schemas.openxmlformats.org/spreadsheetml/2006/main" xmlns:r="http://schemas.openxmlformats.org/officeDocument/2006/relationships">
  <sheetPr codeName="Sheet5"/>
  <dimension ref="A1:N140"/>
  <sheetViews>
    <sheetView showGridLines="0" zoomScalePageLayoutView="0" workbookViewId="0" topLeftCell="A1">
      <pane ySplit="9" topLeftCell="A127" activePane="bottomLeft" state="frozen"/>
      <selection pane="topLeft" activeCell="A1" sqref="A1"/>
      <selection pane="bottomLeft" activeCell="C133" sqref="C133"/>
    </sheetView>
  </sheetViews>
  <sheetFormatPr defaultColWidth="9.140625" defaultRowHeight="12.75"/>
  <cols>
    <col min="1" max="1" width="4.421875" style="0" customWidth="1"/>
    <col min="4" max="4" width="12.8515625" style="0" customWidth="1"/>
    <col min="5" max="5" width="14.57421875" style="0" customWidth="1"/>
    <col min="6" max="6" width="13.421875" style="0" customWidth="1"/>
    <col min="7" max="7" width="9.28125" style="0" bestFit="1" customWidth="1"/>
    <col min="8" max="8" width="18.421875" style="0" customWidth="1"/>
  </cols>
  <sheetData>
    <row r="1" spans="1:11" ht="49.5" customHeight="1">
      <c r="A1" s="2"/>
      <c r="B1" s="2"/>
      <c r="C1" s="2"/>
      <c r="D1" s="2"/>
      <c r="E1" s="2"/>
      <c r="F1" s="2"/>
      <c r="G1" s="2"/>
      <c r="H1" s="2"/>
      <c r="I1" s="2"/>
      <c r="J1" s="2"/>
      <c r="K1" s="2"/>
    </row>
    <row r="2" spans="1:11" ht="12.75">
      <c r="A2" s="2"/>
      <c r="B2" s="136" t="s">
        <v>38</v>
      </c>
      <c r="C2" s="137"/>
      <c r="D2" s="137"/>
      <c r="E2" s="137"/>
      <c r="F2" s="137"/>
      <c r="G2" s="137"/>
      <c r="H2" s="137"/>
      <c r="I2" s="7"/>
      <c r="J2" s="2"/>
      <c r="K2" s="2"/>
    </row>
    <row r="3" spans="1:11" ht="16.5" customHeight="1">
      <c r="A3" s="2"/>
      <c r="B3" s="10" t="s">
        <v>21</v>
      </c>
      <c r="C3" s="2"/>
      <c r="D3" s="2"/>
      <c r="E3" s="30"/>
      <c r="F3" s="30"/>
      <c r="G3" s="2"/>
      <c r="H3" s="2"/>
      <c r="I3" s="2"/>
      <c r="J3" s="6" t="str">
        <f>SERIES!$K$2</f>
        <v>15th May 2015</v>
      </c>
      <c r="K3" s="2"/>
    </row>
    <row r="4" spans="1:11" ht="15.75" customHeight="1">
      <c r="A4" s="2"/>
      <c r="B4" s="2" t="s">
        <v>39</v>
      </c>
      <c r="C4" s="2"/>
      <c r="D4" s="2"/>
      <c r="E4" s="97" t="s">
        <v>40</v>
      </c>
      <c r="F4" s="30"/>
      <c r="G4" s="2"/>
      <c r="H4" s="132" t="str">
        <f>SERIES!$K$3</f>
        <v>APRIL 2015</v>
      </c>
      <c r="I4" s="133"/>
      <c r="J4" s="133"/>
      <c r="K4" s="2"/>
    </row>
    <row r="5" spans="1:14" ht="44.25" customHeight="1">
      <c r="A5" s="2"/>
      <c r="B5" s="141" t="s">
        <v>36</v>
      </c>
      <c r="C5" s="141"/>
      <c r="D5" s="141"/>
      <c r="E5" s="141"/>
      <c r="F5" s="141"/>
      <c r="G5" s="141"/>
      <c r="H5" s="142"/>
      <c r="I5" s="142"/>
      <c r="J5" s="142"/>
      <c r="K5" s="87"/>
      <c r="L5" s="87"/>
      <c r="M5" s="87"/>
      <c r="N5" s="87"/>
    </row>
    <row r="6" spans="1:11" ht="10.5" customHeight="1">
      <c r="A6" s="2"/>
      <c r="B6" s="2"/>
      <c r="C6" s="2"/>
      <c r="D6" s="2"/>
      <c r="E6" s="30"/>
      <c r="F6" s="30"/>
      <c r="G6" s="2"/>
      <c r="H6" s="138" t="s">
        <v>27</v>
      </c>
      <c r="I6" s="123"/>
      <c r="J6" s="123"/>
      <c r="K6" s="2"/>
    </row>
    <row r="7" spans="1:11" ht="6" customHeight="1">
      <c r="A7" s="2"/>
      <c r="B7" s="2"/>
      <c r="C7" s="2"/>
      <c r="D7" s="2"/>
      <c r="E7" s="30"/>
      <c r="F7" s="30"/>
      <c r="G7" s="2"/>
      <c r="H7" s="2"/>
      <c r="I7" s="6"/>
      <c r="J7" s="7"/>
      <c r="K7" s="7"/>
    </row>
    <row r="8" spans="1:11" ht="15.75">
      <c r="A8" s="2"/>
      <c r="B8" s="2"/>
      <c r="C8" s="2"/>
      <c r="D8" s="139" t="s">
        <v>28</v>
      </c>
      <c r="E8" s="140"/>
      <c r="F8" s="140"/>
      <c r="G8" s="140"/>
      <c r="H8" s="140"/>
      <c r="I8" s="2"/>
      <c r="J8" s="2"/>
      <c r="K8" s="2"/>
    </row>
    <row r="9" spans="1:11" ht="25.5">
      <c r="A9" s="2"/>
      <c r="B9" s="2"/>
      <c r="C9" s="2"/>
      <c r="D9" s="69" t="s">
        <v>11</v>
      </c>
      <c r="E9" s="70" t="s">
        <v>20</v>
      </c>
      <c r="F9" s="71" t="s">
        <v>17</v>
      </c>
      <c r="G9" s="71" t="s">
        <v>18</v>
      </c>
      <c r="H9" s="72" t="s">
        <v>19</v>
      </c>
      <c r="I9" s="2"/>
      <c r="K9" s="60"/>
    </row>
    <row r="10" spans="1:12" ht="12.75">
      <c r="A10" s="2"/>
      <c r="B10" s="2"/>
      <c r="C10" s="2"/>
      <c r="D10" s="74">
        <v>38353</v>
      </c>
      <c r="E10" s="32">
        <v>197498.0732691269</v>
      </c>
      <c r="F10" s="36">
        <v>194.62735231124256</v>
      </c>
      <c r="G10" s="21">
        <v>0.391470162117713</v>
      </c>
      <c r="H10" s="33">
        <v>11.990753924053749</v>
      </c>
      <c r="I10" s="2"/>
      <c r="K10" s="2"/>
      <c r="L10" s="62"/>
    </row>
    <row r="11" spans="1:12" ht="12.75">
      <c r="A11" s="2"/>
      <c r="B11" s="2"/>
      <c r="C11" s="2"/>
      <c r="D11" s="73">
        <v>38384</v>
      </c>
      <c r="E11" s="24">
        <v>198604.7247063292</v>
      </c>
      <c r="F11" s="35">
        <v>195.71951856089433</v>
      </c>
      <c r="G11" s="25">
        <v>0.5603353080281863</v>
      </c>
      <c r="H11" s="34">
        <v>11.10939725725055</v>
      </c>
      <c r="I11" s="2"/>
      <c r="K11" s="2"/>
      <c r="L11" s="62"/>
    </row>
    <row r="12" spans="1:12" ht="12.75">
      <c r="A12" s="2"/>
      <c r="B12" s="2"/>
      <c r="C12" s="2"/>
      <c r="D12" s="74">
        <v>38412</v>
      </c>
      <c r="E12" s="32">
        <v>198529.64812112896</v>
      </c>
      <c r="F12" s="36">
        <v>195.65516149145765</v>
      </c>
      <c r="G12" s="21">
        <v>-0.03780201367879954</v>
      </c>
      <c r="H12" s="33">
        <v>9.613123437798407</v>
      </c>
      <c r="I12" s="2"/>
      <c r="K12" s="2"/>
      <c r="L12" s="62"/>
    </row>
    <row r="13" spans="1:12" ht="12.75">
      <c r="A13" s="2"/>
      <c r="B13" s="2"/>
      <c r="C13" s="2"/>
      <c r="D13" s="73">
        <v>38443</v>
      </c>
      <c r="E13" s="24">
        <v>198574.58382559114</v>
      </c>
      <c r="F13" s="35">
        <v>195.7536814737519</v>
      </c>
      <c r="G13" s="25">
        <v>0.022634253819234118</v>
      </c>
      <c r="H13" s="34">
        <v>8.394685661293806</v>
      </c>
      <c r="I13" s="2"/>
      <c r="K13" s="2"/>
      <c r="L13" s="62"/>
    </row>
    <row r="14" spans="1:12" ht="12.75">
      <c r="A14" s="2"/>
      <c r="B14" s="2"/>
      <c r="C14" s="2"/>
      <c r="D14" s="74">
        <v>38473</v>
      </c>
      <c r="E14" s="32">
        <v>197903.8716155111</v>
      </c>
      <c r="F14" s="36">
        <v>195.1941450539802</v>
      </c>
      <c r="G14" s="21">
        <v>-0.33776337190721506</v>
      </c>
      <c r="H14" s="33">
        <v>6.755458893792394</v>
      </c>
      <c r="I14" s="2"/>
      <c r="K14" s="2"/>
      <c r="L14" s="62"/>
    </row>
    <row r="15" spans="1:12" ht="12.75">
      <c r="A15" s="2"/>
      <c r="B15" s="2"/>
      <c r="C15" s="2"/>
      <c r="D15" s="73">
        <v>38504</v>
      </c>
      <c r="E15" s="24">
        <v>198420.20938243013</v>
      </c>
      <c r="F15" s="35">
        <v>195.79266083485751</v>
      </c>
      <c r="G15" s="25">
        <v>0.26090331770880937</v>
      </c>
      <c r="H15" s="34">
        <v>5.877265967600991</v>
      </c>
      <c r="I15" s="2"/>
      <c r="K15" s="2"/>
      <c r="L15" s="62"/>
    </row>
    <row r="16" spans="1:12" ht="12.75">
      <c r="A16" s="2"/>
      <c r="B16" s="2"/>
      <c r="C16" s="2"/>
      <c r="D16" s="74">
        <v>38534</v>
      </c>
      <c r="E16" s="32">
        <v>198443.1841120712</v>
      </c>
      <c r="F16" s="36">
        <v>195.86678792110564</v>
      </c>
      <c r="G16" s="21">
        <v>0.011578825419334748</v>
      </c>
      <c r="H16" s="33">
        <v>4.801228490875715</v>
      </c>
      <c r="I16" s="2"/>
      <c r="K16" s="2"/>
      <c r="L16" s="62"/>
    </row>
    <row r="17" spans="1:12" ht="12.75">
      <c r="A17" s="2"/>
      <c r="B17" s="2"/>
      <c r="C17" s="2"/>
      <c r="D17" s="73">
        <v>38565</v>
      </c>
      <c r="E17" s="24">
        <v>198756.29642896427</v>
      </c>
      <c r="F17" s="35">
        <v>196.1748084285695</v>
      </c>
      <c r="G17" s="25">
        <v>0.1577843644739403</v>
      </c>
      <c r="H17" s="34">
        <v>3.84578791931321</v>
      </c>
      <c r="I17" s="2"/>
      <c r="K17" s="2"/>
      <c r="L17" s="62"/>
    </row>
    <row r="18" spans="1:12" ht="12.75">
      <c r="A18" s="2"/>
      <c r="B18" s="2"/>
      <c r="C18" s="2"/>
      <c r="D18" s="74">
        <v>38596</v>
      </c>
      <c r="E18" s="32">
        <v>199326.08009109812</v>
      </c>
      <c r="F18" s="36">
        <v>196.73644107300817</v>
      </c>
      <c r="G18" s="21">
        <v>0.2866745216987283</v>
      </c>
      <c r="H18" s="33">
        <v>3.2832369083695596</v>
      </c>
      <c r="I18" s="2"/>
      <c r="K18" s="2"/>
      <c r="L18" s="62"/>
    </row>
    <row r="19" spans="1:12" ht="12.75">
      <c r="A19" s="2"/>
      <c r="B19" s="2"/>
      <c r="C19" s="2"/>
      <c r="D19" s="73">
        <v>38626</v>
      </c>
      <c r="E19" s="24">
        <v>200491.6517359645</v>
      </c>
      <c r="F19" s="35">
        <v>197.93768735981905</v>
      </c>
      <c r="G19" s="25">
        <v>0.5847562167146805</v>
      </c>
      <c r="H19" s="34">
        <v>2.948710358581309</v>
      </c>
      <c r="I19" s="2"/>
      <c r="K19" s="2"/>
      <c r="L19" s="62"/>
    </row>
    <row r="20" spans="1:12" ht="12.75">
      <c r="A20" s="2"/>
      <c r="B20" s="2"/>
      <c r="C20" s="2"/>
      <c r="D20" s="74">
        <v>38657</v>
      </c>
      <c r="E20" s="32">
        <v>201457.50123388742</v>
      </c>
      <c r="F20" s="36">
        <v>198.88393867751313</v>
      </c>
      <c r="G20" s="21">
        <v>0.48174050618072783</v>
      </c>
      <c r="H20" s="33">
        <v>2.921569124754612</v>
      </c>
      <c r="I20" s="2"/>
      <c r="K20" s="2"/>
      <c r="L20" s="62"/>
    </row>
    <row r="21" spans="1:12" ht="12.75">
      <c r="A21" s="2"/>
      <c r="B21" s="2"/>
      <c r="C21" s="2"/>
      <c r="D21" s="73">
        <v>38687</v>
      </c>
      <c r="E21" s="24">
        <v>203263.26476851947</v>
      </c>
      <c r="F21" s="35">
        <v>200.6449220820266</v>
      </c>
      <c r="G21" s="25">
        <v>0.8963496139742233</v>
      </c>
      <c r="H21" s="34">
        <v>3.3220103988392964</v>
      </c>
      <c r="I21" s="2"/>
      <c r="K21" s="2"/>
      <c r="L21" s="62"/>
    </row>
    <row r="22" spans="1:12" ht="12.75">
      <c r="A22" s="2"/>
      <c r="B22" s="2"/>
      <c r="C22" s="2"/>
      <c r="D22" s="74">
        <v>38718</v>
      </c>
      <c r="E22" s="32">
        <v>204292.93945665495</v>
      </c>
      <c r="F22" s="36">
        <v>201.660622427728</v>
      </c>
      <c r="G22" s="21">
        <f aca="true" t="shared" si="0" ref="G22:G83">+E22/E21*100-100</f>
        <v>0.5065719520485317</v>
      </c>
      <c r="H22" s="33">
        <f aca="true" t="shared" si="1" ref="H22:H30">+E22/E10*100-100</f>
        <v>3.440472139831357</v>
      </c>
      <c r="I22" s="2"/>
      <c r="K22" s="2"/>
      <c r="L22" s="62"/>
    </row>
    <row r="23" spans="1:12" ht="12.75">
      <c r="A23" s="2"/>
      <c r="B23" s="2"/>
      <c r="C23" s="2"/>
      <c r="D23" s="73">
        <v>38749</v>
      </c>
      <c r="E23" s="24">
        <v>206061.0227742965</v>
      </c>
      <c r="F23" s="35">
        <v>203.3743720910095</v>
      </c>
      <c r="G23" s="25">
        <f t="shared" si="0"/>
        <v>0.865464720584086</v>
      </c>
      <c r="H23" s="34">
        <f t="shared" si="1"/>
        <v>3.754340728294707</v>
      </c>
      <c r="I23" s="37"/>
      <c r="K23" s="2"/>
      <c r="L23" s="62"/>
    </row>
    <row r="24" spans="1:12" ht="12.75">
      <c r="A24" s="2"/>
      <c r="B24" s="2"/>
      <c r="C24" s="2"/>
      <c r="D24" s="74">
        <v>38777</v>
      </c>
      <c r="E24" s="32">
        <v>207197.70507349112</v>
      </c>
      <c r="F24" s="36">
        <v>204.5109404123183</v>
      </c>
      <c r="G24" s="21">
        <f t="shared" si="0"/>
        <v>0.551624117890384</v>
      </c>
      <c r="H24" s="33">
        <f t="shared" si="1"/>
        <v>4.366127192787587</v>
      </c>
      <c r="I24" s="2"/>
      <c r="K24" s="2"/>
      <c r="L24" s="62"/>
    </row>
    <row r="25" spans="1:12" ht="12.75">
      <c r="A25" s="2"/>
      <c r="B25" s="2"/>
      <c r="C25" s="2"/>
      <c r="D25" s="73">
        <v>38808</v>
      </c>
      <c r="E25" s="24">
        <v>208622.11838890982</v>
      </c>
      <c r="F25" s="35">
        <v>205.86088855823485</v>
      </c>
      <c r="G25" s="25">
        <f t="shared" si="0"/>
        <v>0.6874657781144293</v>
      </c>
      <c r="H25" s="34">
        <f t="shared" si="1"/>
        <v>5.059829092802474</v>
      </c>
      <c r="I25" s="2"/>
      <c r="K25" s="2"/>
      <c r="L25" s="62"/>
    </row>
    <row r="26" spans="1:12" ht="12.75">
      <c r="A26" s="2"/>
      <c r="B26" s="2"/>
      <c r="C26" s="2"/>
      <c r="D26" s="74">
        <v>38838</v>
      </c>
      <c r="E26" s="32">
        <v>209543.1029820242</v>
      </c>
      <c r="F26" s="36">
        <v>206.82618239242632</v>
      </c>
      <c r="G26" s="21">
        <f t="shared" si="0"/>
        <v>0.44146066592875854</v>
      </c>
      <c r="H26" s="33">
        <f t="shared" si="1"/>
        <v>5.881255011082274</v>
      </c>
      <c r="I26" s="2"/>
      <c r="K26" s="2"/>
      <c r="L26" s="62"/>
    </row>
    <row r="27" spans="1:12" ht="12.75">
      <c r="A27" s="2"/>
      <c r="B27" s="2"/>
      <c r="C27" s="2"/>
      <c r="D27" s="73">
        <v>38869</v>
      </c>
      <c r="E27" s="24">
        <v>210253.78461677564</v>
      </c>
      <c r="F27" s="35">
        <v>207.5106480498671</v>
      </c>
      <c r="G27" s="25">
        <f t="shared" si="0"/>
        <v>0.3391577315777283</v>
      </c>
      <c r="H27" s="34">
        <f t="shared" si="1"/>
        <v>5.963896153106958</v>
      </c>
      <c r="I27" s="2"/>
      <c r="K27" s="2"/>
      <c r="L27" s="62"/>
    </row>
    <row r="28" spans="1:12" ht="12.75">
      <c r="A28" s="2"/>
      <c r="B28" s="2"/>
      <c r="C28" s="2"/>
      <c r="D28" s="74">
        <v>38899</v>
      </c>
      <c r="E28" s="32">
        <v>211166.15961354843</v>
      </c>
      <c r="F28" s="36">
        <v>208.38762346278432</v>
      </c>
      <c r="G28" s="21">
        <f t="shared" si="0"/>
        <v>0.4339398686381628</v>
      </c>
      <c r="H28" s="33">
        <f t="shared" si="1"/>
        <v>6.411394555275777</v>
      </c>
      <c r="I28" s="2"/>
      <c r="K28" s="2"/>
      <c r="L28" s="62"/>
    </row>
    <row r="29" spans="1:12" ht="12.75">
      <c r="A29" s="2"/>
      <c r="B29" s="2"/>
      <c r="C29" s="2"/>
      <c r="D29" s="73">
        <v>38930</v>
      </c>
      <c r="E29" s="24">
        <v>212371.7035621124</v>
      </c>
      <c r="F29" s="35">
        <v>209.56723336142525</v>
      </c>
      <c r="G29" s="25">
        <f t="shared" si="0"/>
        <v>0.5708982683448056</v>
      </c>
      <c r="H29" s="34">
        <f t="shared" si="1"/>
        <v>6.850302293700821</v>
      </c>
      <c r="I29" s="2"/>
      <c r="K29" s="2"/>
      <c r="L29" s="62"/>
    </row>
    <row r="30" spans="1:12" ht="12.75">
      <c r="A30" s="2"/>
      <c r="B30" s="2"/>
      <c r="C30" s="2"/>
      <c r="D30" s="74">
        <v>38961</v>
      </c>
      <c r="E30" s="32">
        <v>214176.0076406091</v>
      </c>
      <c r="F30" s="36">
        <v>211.35313389513686</v>
      </c>
      <c r="G30" s="21">
        <f t="shared" si="0"/>
        <v>0.849597214804561</v>
      </c>
      <c r="H30" s="33">
        <f t="shared" si="1"/>
        <v>7.450067518873652</v>
      </c>
      <c r="I30" s="2"/>
      <c r="K30" s="2"/>
      <c r="L30" s="62"/>
    </row>
    <row r="31" spans="1:12" ht="12.75">
      <c r="A31" s="2"/>
      <c r="B31" s="2"/>
      <c r="C31" s="2"/>
      <c r="D31" s="73">
        <v>38991</v>
      </c>
      <c r="E31" s="24">
        <v>216284.724189071</v>
      </c>
      <c r="F31" s="35">
        <v>213.4431741158193</v>
      </c>
      <c r="G31" s="25">
        <f t="shared" si="0"/>
        <v>0.9845717882650717</v>
      </c>
      <c r="H31" s="34">
        <f aca="true" t="shared" si="2" ref="H31:H92">+E31/E19*100-100</f>
        <v>7.877172099866314</v>
      </c>
      <c r="I31" s="2"/>
      <c r="K31" s="2"/>
      <c r="L31" s="62"/>
    </row>
    <row r="32" spans="1:12" ht="12.75">
      <c r="A32" s="2"/>
      <c r="B32" s="2"/>
      <c r="C32" s="2"/>
      <c r="D32" s="74">
        <v>39022</v>
      </c>
      <c r="E32" s="32">
        <v>218085.5997346385</v>
      </c>
      <c r="F32" s="36">
        <v>215.13957385038998</v>
      </c>
      <c r="G32" s="21">
        <f t="shared" si="0"/>
        <v>0.8326411180075866</v>
      </c>
      <c r="H32" s="33">
        <f t="shared" si="2"/>
        <v>8.253898911138705</v>
      </c>
      <c r="I32" s="2"/>
      <c r="K32" s="2"/>
      <c r="L32" s="62"/>
    </row>
    <row r="33" spans="1:12" ht="12.75">
      <c r="A33" s="2"/>
      <c r="B33" s="2"/>
      <c r="C33" s="2"/>
      <c r="D33" s="73">
        <v>39052</v>
      </c>
      <c r="E33" s="24">
        <v>220518.52381143044</v>
      </c>
      <c r="F33" s="35">
        <v>217.4753687139947</v>
      </c>
      <c r="G33" s="25">
        <f t="shared" si="0"/>
        <v>1.115582174958945</v>
      </c>
      <c r="H33" s="34">
        <f t="shared" si="2"/>
        <v>8.48911831784342</v>
      </c>
      <c r="I33" s="2"/>
      <c r="K33" s="2"/>
      <c r="L33" s="62"/>
    </row>
    <row r="34" spans="1:12" ht="12.75">
      <c r="A34" s="2"/>
      <c r="B34" s="2"/>
      <c r="C34" s="2"/>
      <c r="D34" s="74">
        <v>39083</v>
      </c>
      <c r="E34" s="32">
        <v>222611.29099437135</v>
      </c>
      <c r="F34" s="36">
        <v>219.4963175676654</v>
      </c>
      <c r="G34" s="21">
        <f t="shared" si="0"/>
        <v>0.9490210376750525</v>
      </c>
      <c r="H34" s="33">
        <f t="shared" si="2"/>
        <v>8.966708093993162</v>
      </c>
      <c r="I34" s="2"/>
      <c r="K34" s="2"/>
      <c r="L34" s="62"/>
    </row>
    <row r="35" spans="1:12" ht="12.75">
      <c r="A35" s="2"/>
      <c r="B35" s="2"/>
      <c r="C35" s="2"/>
      <c r="D35" s="73">
        <v>39114</v>
      </c>
      <c r="E35" s="24">
        <v>225469.74351689342</v>
      </c>
      <c r="F35" s="35">
        <v>222.23088683292534</v>
      </c>
      <c r="G35" s="25">
        <f t="shared" si="0"/>
        <v>1.2840554986019725</v>
      </c>
      <c r="H35" s="34">
        <f t="shared" si="2"/>
        <v>9.418918959679118</v>
      </c>
      <c r="I35" s="2"/>
      <c r="K35" s="2"/>
      <c r="L35" s="62"/>
    </row>
    <row r="36" spans="1:12" ht="12.75">
      <c r="A36" s="2"/>
      <c r="B36" s="2"/>
      <c r="C36" s="2"/>
      <c r="D36" s="74">
        <v>39142</v>
      </c>
      <c r="E36" s="32">
        <v>227033.33436969543</v>
      </c>
      <c r="F36" s="36">
        <v>223.69985806652087</v>
      </c>
      <c r="G36" s="21">
        <f t="shared" si="0"/>
        <v>0.6934814527275392</v>
      </c>
      <c r="H36" s="33">
        <f t="shared" si="2"/>
        <v>9.57328619502266</v>
      </c>
      <c r="I36" s="2"/>
      <c r="K36" s="2"/>
      <c r="L36" s="62"/>
    </row>
    <row r="37" spans="1:12" ht="12.75">
      <c r="A37" s="2"/>
      <c r="B37" s="2"/>
      <c r="C37" s="2"/>
      <c r="D37" s="73">
        <v>39173</v>
      </c>
      <c r="E37" s="24">
        <v>228967.84302196687</v>
      </c>
      <c r="F37" s="35">
        <v>225.57987470793844</v>
      </c>
      <c r="G37" s="25">
        <f t="shared" si="0"/>
        <v>0.8520813287802724</v>
      </c>
      <c r="H37" s="34">
        <f t="shared" si="2"/>
        <v>9.752429315825893</v>
      </c>
      <c r="I37" s="2"/>
      <c r="K37" s="2"/>
      <c r="L37" s="62"/>
    </row>
    <row r="38" spans="1:12" ht="12.75">
      <c r="A38" s="2"/>
      <c r="B38" s="2"/>
      <c r="C38" s="2"/>
      <c r="D38" s="74">
        <v>39203</v>
      </c>
      <c r="E38" s="32">
        <v>230192.32344043363</v>
      </c>
      <c r="F38" s="36">
        <v>226.86859558434853</v>
      </c>
      <c r="G38" s="21">
        <f t="shared" si="0"/>
        <v>0.5347827023680622</v>
      </c>
      <c r="H38" s="33">
        <f t="shared" si="2"/>
        <v>9.854402347082186</v>
      </c>
      <c r="I38" s="2"/>
      <c r="K38" s="2"/>
      <c r="L38" s="62"/>
    </row>
    <row r="39" spans="1:12" ht="12.75">
      <c r="A39" s="2"/>
      <c r="B39" s="2"/>
      <c r="C39" s="2"/>
      <c r="D39" s="73">
        <v>39234</v>
      </c>
      <c r="E39" s="24">
        <v>232187.9623914334</v>
      </c>
      <c r="F39" s="35">
        <v>228.8121942029027</v>
      </c>
      <c r="G39" s="25">
        <f t="shared" si="0"/>
        <v>0.8669441800548014</v>
      </c>
      <c r="H39" s="34">
        <f t="shared" si="2"/>
        <v>10.4322392173043</v>
      </c>
      <c r="I39" s="2"/>
      <c r="K39" s="2"/>
      <c r="L39" s="62"/>
    </row>
    <row r="40" spans="1:12" ht="12.75">
      <c r="A40" s="2"/>
      <c r="B40" s="2"/>
      <c r="C40" s="2"/>
      <c r="D40" s="74">
        <v>39264</v>
      </c>
      <c r="E40" s="32">
        <v>233111.99568878597</v>
      </c>
      <c r="F40" s="36">
        <v>229.70110533624273</v>
      </c>
      <c r="G40" s="21">
        <f t="shared" si="0"/>
        <v>0.3979677877506731</v>
      </c>
      <c r="H40" s="33">
        <f t="shared" si="2"/>
        <v>10.392686079720463</v>
      </c>
      <c r="I40" s="2"/>
      <c r="K40" s="2"/>
      <c r="L40" s="62"/>
    </row>
    <row r="41" spans="1:12" ht="12.75">
      <c r="A41" s="2"/>
      <c r="B41" s="2"/>
      <c r="C41" s="2"/>
      <c r="D41" s="75">
        <v>39295</v>
      </c>
      <c r="E41" s="24">
        <v>235129.8963625037</v>
      </c>
      <c r="F41" s="35">
        <v>231.63024910754189</v>
      </c>
      <c r="G41" s="25">
        <f t="shared" si="0"/>
        <v>0.8656357077444028</v>
      </c>
      <c r="H41" s="34">
        <f t="shared" si="2"/>
        <v>10.716207676761044</v>
      </c>
      <c r="I41" s="2"/>
      <c r="K41" s="2"/>
      <c r="L41" s="62"/>
    </row>
    <row r="42" spans="1:12" ht="12.75">
      <c r="A42" s="2"/>
      <c r="B42" s="2"/>
      <c r="C42" s="2"/>
      <c r="D42" s="74">
        <v>39326</v>
      </c>
      <c r="E42" s="32">
        <v>236904.44134172436</v>
      </c>
      <c r="F42" s="36">
        <v>233.3844211508665</v>
      </c>
      <c r="G42" s="21">
        <f t="shared" si="0"/>
        <v>0.7547083576666296</v>
      </c>
      <c r="H42" s="33">
        <f t="shared" si="2"/>
        <v>10.612035377582501</v>
      </c>
      <c r="I42" s="2"/>
      <c r="K42" s="2"/>
      <c r="L42" s="62"/>
    </row>
    <row r="43" spans="1:12" ht="12.75">
      <c r="A43" s="2"/>
      <c r="B43" s="2"/>
      <c r="C43" s="2"/>
      <c r="D43" s="75">
        <v>39356</v>
      </c>
      <c r="E43" s="24">
        <v>238206.05423523617</v>
      </c>
      <c r="F43" s="35">
        <v>234.6639409648107</v>
      </c>
      <c r="G43" s="25">
        <f t="shared" si="0"/>
        <v>0.5494252814088441</v>
      </c>
      <c r="H43" s="34">
        <f t="shared" si="2"/>
        <v>10.135403750013367</v>
      </c>
      <c r="I43" s="2"/>
      <c r="K43" s="2"/>
      <c r="L43" s="62"/>
    </row>
    <row r="44" spans="1:12" ht="12.75">
      <c r="A44" s="2"/>
      <c r="B44" s="2"/>
      <c r="C44" s="2"/>
      <c r="D44" s="74">
        <v>39387</v>
      </c>
      <c r="E44" s="32">
        <v>237873.91145505934</v>
      </c>
      <c r="F44" s="36">
        <v>234.3124214252294</v>
      </c>
      <c r="G44" s="21">
        <f t="shared" si="0"/>
        <v>-0.13943507071772387</v>
      </c>
      <c r="H44" s="33">
        <f t="shared" si="2"/>
        <v>9.073644360058069</v>
      </c>
      <c r="I44" s="2"/>
      <c r="K44" s="2"/>
      <c r="L44" s="62"/>
    </row>
    <row r="45" spans="1:12" ht="12.75">
      <c r="A45" s="2"/>
      <c r="B45" s="2"/>
      <c r="C45" s="2"/>
      <c r="D45" s="75">
        <v>39417</v>
      </c>
      <c r="E45" s="24">
        <v>238152.6743624522</v>
      </c>
      <c r="F45" s="35">
        <v>234.5554226427361</v>
      </c>
      <c r="G45" s="25">
        <f t="shared" si="0"/>
        <v>0.11718935703697753</v>
      </c>
      <c r="H45" s="34">
        <f t="shared" si="2"/>
        <v>7.996675402244691</v>
      </c>
      <c r="I45" s="2"/>
      <c r="K45" s="2"/>
      <c r="L45" s="62"/>
    </row>
    <row r="46" spans="1:12" ht="12.75">
      <c r="A46" s="2"/>
      <c r="B46" s="2"/>
      <c r="C46" s="2"/>
      <c r="D46" s="74">
        <v>39448</v>
      </c>
      <c r="E46" s="32">
        <v>238820.28554468887</v>
      </c>
      <c r="F46" s="36">
        <v>235.08607692624295</v>
      </c>
      <c r="G46" s="21">
        <f t="shared" si="0"/>
        <v>0.2803290721063263</v>
      </c>
      <c r="H46" s="33">
        <f t="shared" si="2"/>
        <v>7.281299379700982</v>
      </c>
      <c r="I46" s="2"/>
      <c r="K46" s="2"/>
      <c r="L46" s="62"/>
    </row>
    <row r="47" spans="1:12" ht="12.75">
      <c r="A47" s="2"/>
      <c r="B47" s="2"/>
      <c r="C47" s="2"/>
      <c r="D47" s="75">
        <v>39479</v>
      </c>
      <c r="E47" s="24">
        <v>239836.18479738146</v>
      </c>
      <c r="F47" s="35">
        <v>236.0262065353474</v>
      </c>
      <c r="G47" s="25">
        <f t="shared" si="0"/>
        <v>0.4253823122167404</v>
      </c>
      <c r="H47" s="34">
        <f t="shared" si="2"/>
        <v>6.371782331588818</v>
      </c>
      <c r="I47" s="2"/>
      <c r="K47" s="2"/>
      <c r="L47" s="62"/>
    </row>
    <row r="48" spans="1:12" ht="12.75">
      <c r="A48" s="2"/>
      <c r="B48" s="2"/>
      <c r="C48" s="2"/>
      <c r="D48" s="74">
        <v>39508</v>
      </c>
      <c r="E48" s="32">
        <v>239191.30983918547</v>
      </c>
      <c r="F48" s="36">
        <v>235.36357249410756</v>
      </c>
      <c r="G48" s="21">
        <f t="shared" si="0"/>
        <v>-0.26888142785492164</v>
      </c>
      <c r="H48" s="33">
        <f t="shared" si="2"/>
        <v>5.355149940093071</v>
      </c>
      <c r="I48" s="2"/>
      <c r="K48" s="2"/>
      <c r="L48" s="62"/>
    </row>
    <row r="49" spans="1:12" ht="12.75">
      <c r="A49" s="2"/>
      <c r="B49" s="2"/>
      <c r="C49" s="2"/>
      <c r="D49" s="75">
        <v>39539</v>
      </c>
      <c r="E49" s="24">
        <v>238634.90340453785</v>
      </c>
      <c r="F49" s="35">
        <v>234.9646059082588</v>
      </c>
      <c r="G49" s="25">
        <f t="shared" si="0"/>
        <v>-0.2326198368250516</v>
      </c>
      <c r="H49" s="34">
        <f t="shared" si="2"/>
        <v>4.222016618134262</v>
      </c>
      <c r="I49" s="2"/>
      <c r="K49" s="2"/>
      <c r="L49" s="62"/>
    </row>
    <row r="50" spans="1:12" ht="12.75">
      <c r="A50" s="2"/>
      <c r="B50" s="2"/>
      <c r="C50" s="2"/>
      <c r="D50" s="74">
        <v>39569</v>
      </c>
      <c r="E50" s="32">
        <v>237245.66435768036</v>
      </c>
      <c r="F50" s="36">
        <v>233.59982115088272</v>
      </c>
      <c r="G50" s="21">
        <f t="shared" si="0"/>
        <v>-0.5821608771548483</v>
      </c>
      <c r="H50" s="33">
        <f t="shared" si="2"/>
        <v>3.064107791184398</v>
      </c>
      <c r="I50" s="2"/>
      <c r="K50" s="2"/>
      <c r="L50" s="62"/>
    </row>
    <row r="51" spans="1:12" ht="12.75">
      <c r="A51" s="2"/>
      <c r="B51" s="2"/>
      <c r="C51" s="2"/>
      <c r="D51" s="75">
        <v>39600</v>
      </c>
      <c r="E51" s="24">
        <v>235416.58183436154</v>
      </c>
      <c r="F51" s="35">
        <v>231.70231644185003</v>
      </c>
      <c r="G51" s="25">
        <f t="shared" si="0"/>
        <v>-0.770965626820157</v>
      </c>
      <c r="H51" s="34">
        <f t="shared" si="2"/>
        <v>1.390519736542231</v>
      </c>
      <c r="I51" s="2"/>
      <c r="K51" s="2"/>
      <c r="L51" s="62"/>
    </row>
    <row r="52" spans="1:12" ht="12.75">
      <c r="A52" s="2"/>
      <c r="B52" s="2"/>
      <c r="C52" s="2"/>
      <c r="D52" s="74">
        <v>39630</v>
      </c>
      <c r="E52" s="32">
        <v>232068.21637730536</v>
      </c>
      <c r="F52" s="36">
        <v>228.29023817726642</v>
      </c>
      <c r="G52" s="21">
        <f t="shared" si="0"/>
        <v>-1.422315042961614</v>
      </c>
      <c r="H52" s="33">
        <f t="shared" si="2"/>
        <v>-0.4477587300458339</v>
      </c>
      <c r="I52" s="2"/>
      <c r="K52" s="2"/>
      <c r="L52" s="62"/>
    </row>
    <row r="53" spans="1:12" ht="12.75">
      <c r="A53" s="2"/>
      <c r="B53" s="2"/>
      <c r="C53" s="2"/>
      <c r="D53" s="75">
        <v>39661</v>
      </c>
      <c r="E53" s="24">
        <v>228859.08953064986</v>
      </c>
      <c r="F53" s="35">
        <v>225.15243614995225</v>
      </c>
      <c r="G53" s="25">
        <f t="shared" si="0"/>
        <v>-1.3828377262304627</v>
      </c>
      <c r="H53" s="34">
        <f t="shared" si="2"/>
        <v>-2.6669542788323497</v>
      </c>
      <c r="I53" s="2"/>
      <c r="K53" s="2"/>
      <c r="L53" s="62"/>
    </row>
    <row r="54" spans="1:12" ht="12.75">
      <c r="A54" s="2"/>
      <c r="B54" s="2"/>
      <c r="C54" s="2"/>
      <c r="D54" s="74">
        <v>39692</v>
      </c>
      <c r="E54" s="32">
        <v>224955.51499658343</v>
      </c>
      <c r="F54" s="36">
        <v>221.48541943200692</v>
      </c>
      <c r="G54" s="21">
        <f t="shared" si="0"/>
        <v>-1.705667247943694</v>
      </c>
      <c r="H54" s="33">
        <f t="shared" si="2"/>
        <v>-5.043774729366561</v>
      </c>
      <c r="I54" s="2"/>
      <c r="K54" s="2"/>
      <c r="L54" s="62"/>
    </row>
    <row r="55" spans="1:12" ht="12.75">
      <c r="A55" s="2"/>
      <c r="B55" s="2"/>
      <c r="C55" s="2"/>
      <c r="D55" s="75">
        <v>39722</v>
      </c>
      <c r="E55" s="24">
        <v>220774.20910090074</v>
      </c>
      <c r="F55" s="35">
        <v>217.48473866199436</v>
      </c>
      <c r="G55" s="25">
        <f t="shared" si="0"/>
        <v>-1.8587256666039877</v>
      </c>
      <c r="H55" s="34">
        <f t="shared" si="2"/>
        <v>-7.317968970310432</v>
      </c>
      <c r="I55" s="2"/>
      <c r="K55" s="2"/>
      <c r="L55" s="62"/>
    </row>
    <row r="56" spans="1:12" ht="12.75">
      <c r="A56" s="2"/>
      <c r="B56" s="2"/>
      <c r="C56" s="2"/>
      <c r="D56" s="74">
        <v>39753</v>
      </c>
      <c r="E56" s="32">
        <v>215829.47833320548</v>
      </c>
      <c r="F56" s="36">
        <v>212.75837283437744</v>
      </c>
      <c r="G56" s="21">
        <f t="shared" si="0"/>
        <v>-2.2397230128612335</v>
      </c>
      <c r="H56" s="33">
        <f t="shared" si="2"/>
        <v>-9.267276510908445</v>
      </c>
      <c r="I56" s="2"/>
      <c r="K56" s="2"/>
      <c r="L56" s="62"/>
    </row>
    <row r="57" spans="1:12" ht="12.75">
      <c r="A57" s="2"/>
      <c r="B57" s="2"/>
      <c r="C57" s="2"/>
      <c r="D57" s="75">
        <v>39783</v>
      </c>
      <c r="E57" s="24">
        <v>212443.1720594857</v>
      </c>
      <c r="F57" s="35">
        <v>209.32275036057624</v>
      </c>
      <c r="G57" s="25">
        <f t="shared" si="0"/>
        <v>-1.568973015118857</v>
      </c>
      <c r="H57" s="34">
        <f t="shared" si="2"/>
        <v>-10.795386771025036</v>
      </c>
      <c r="I57" s="2"/>
      <c r="K57" s="2"/>
      <c r="L57" s="62"/>
    </row>
    <row r="58" spans="1:12" ht="12.75">
      <c r="A58" s="2"/>
      <c r="B58" s="2"/>
      <c r="C58" s="2"/>
      <c r="D58" s="74">
        <v>39814</v>
      </c>
      <c r="E58" s="32">
        <v>210809.81354529987</v>
      </c>
      <c r="F58" s="36">
        <v>207.65154446126556</v>
      </c>
      <c r="G58" s="21">
        <f t="shared" si="0"/>
        <v>-0.7688449096064431</v>
      </c>
      <c r="H58" s="33">
        <f t="shared" si="2"/>
        <v>-11.728682065472029</v>
      </c>
      <c r="I58" s="2"/>
      <c r="K58" s="2"/>
      <c r="L58" s="62"/>
    </row>
    <row r="59" spans="1:12" ht="12.75">
      <c r="A59" s="2"/>
      <c r="B59" s="2"/>
      <c r="C59" s="2"/>
      <c r="D59" s="75">
        <v>39845</v>
      </c>
      <c r="E59" s="24">
        <v>209503.17772451593</v>
      </c>
      <c r="F59" s="35">
        <v>206.21221703007225</v>
      </c>
      <c r="G59" s="25">
        <f t="shared" si="0"/>
        <v>-0.6198173599271968</v>
      </c>
      <c r="H59" s="34">
        <f t="shared" si="2"/>
        <v>-12.647385588830758</v>
      </c>
      <c r="I59" s="2"/>
      <c r="K59" s="2"/>
      <c r="L59" s="62"/>
    </row>
    <row r="60" spans="1:12" ht="12.75">
      <c r="A60" s="2"/>
      <c r="B60" s="2"/>
      <c r="C60" s="2"/>
      <c r="D60" s="74">
        <v>39873</v>
      </c>
      <c r="E60" s="32">
        <v>207616.567511239</v>
      </c>
      <c r="F60" s="36">
        <v>204.5761323744161</v>
      </c>
      <c r="G60" s="21">
        <f t="shared" si="0"/>
        <v>-0.9005162755849483</v>
      </c>
      <c r="H60" s="33">
        <f t="shared" si="2"/>
        <v>-13.20062269368188</v>
      </c>
      <c r="I60" s="2"/>
      <c r="K60" s="2"/>
      <c r="L60" s="62"/>
    </row>
    <row r="61" spans="1:12" ht="12.75">
      <c r="A61" s="2"/>
      <c r="B61" s="2"/>
      <c r="C61" s="2"/>
      <c r="D61" s="75">
        <v>39904</v>
      </c>
      <c r="E61" s="24">
        <v>206769.27159411443</v>
      </c>
      <c r="F61" s="35">
        <v>203.85994099617466</v>
      </c>
      <c r="G61" s="25">
        <f t="shared" si="0"/>
        <v>-0.4081061195073943</v>
      </c>
      <c r="H61" s="34">
        <f t="shared" si="2"/>
        <v>-13.353298849332305</v>
      </c>
      <c r="I61" s="2"/>
      <c r="K61" s="2"/>
      <c r="L61" s="62"/>
    </row>
    <row r="62" spans="1:12" ht="12.75">
      <c r="A62" s="2"/>
      <c r="B62" s="2"/>
      <c r="C62" s="2"/>
      <c r="D62" s="74">
        <v>39934</v>
      </c>
      <c r="E62" s="32">
        <v>207433.25468379052</v>
      </c>
      <c r="F62" s="36">
        <v>204.57187084093127</v>
      </c>
      <c r="G62" s="21">
        <f t="shared" si="0"/>
        <v>0.32112271062186437</v>
      </c>
      <c r="H62" s="33">
        <f t="shared" si="2"/>
        <v>-12.56605036581135</v>
      </c>
      <c r="I62" s="2"/>
      <c r="K62" s="2"/>
      <c r="L62" s="62"/>
    </row>
    <row r="63" spans="1:12" ht="12.75">
      <c r="A63" s="2"/>
      <c r="B63" s="2"/>
      <c r="C63" s="2"/>
      <c r="D63" s="75">
        <v>39965</v>
      </c>
      <c r="E63" s="24">
        <v>209220.21426785967</v>
      </c>
      <c r="F63" s="35">
        <v>206.24661600047853</v>
      </c>
      <c r="G63" s="25">
        <f t="shared" si="0"/>
        <v>0.8614624433257632</v>
      </c>
      <c r="H63" s="34">
        <f t="shared" si="2"/>
        <v>-11.12766456907167</v>
      </c>
      <c r="I63" s="2"/>
      <c r="K63" s="2"/>
      <c r="L63" s="62"/>
    </row>
    <row r="64" spans="1:12" ht="12.75">
      <c r="A64" s="2"/>
      <c r="B64" s="2"/>
      <c r="C64" s="2"/>
      <c r="D64" s="76">
        <v>39995</v>
      </c>
      <c r="E64" s="39">
        <v>211015.42192224783</v>
      </c>
      <c r="F64" s="36">
        <v>207.90572168605794</v>
      </c>
      <c r="G64" s="40">
        <f t="shared" si="0"/>
        <v>0.8580469438243625</v>
      </c>
      <c r="H64" s="41">
        <f t="shared" si="2"/>
        <v>-9.071812927983686</v>
      </c>
      <c r="I64" s="2"/>
      <c r="K64" s="2"/>
      <c r="L64" s="62"/>
    </row>
    <row r="65" spans="1:12" ht="12.75">
      <c r="A65" s="2"/>
      <c r="B65" s="2"/>
      <c r="C65" s="2"/>
      <c r="D65" s="75">
        <v>40026</v>
      </c>
      <c r="E65" s="24">
        <v>213448.64455293948</v>
      </c>
      <c r="F65" s="35">
        <v>210.20884329377031</v>
      </c>
      <c r="G65" s="25">
        <f t="shared" si="0"/>
        <v>1.1531018010561382</v>
      </c>
      <c r="H65" s="34">
        <f t="shared" si="2"/>
        <v>-6.733595335590351</v>
      </c>
      <c r="I65" s="2"/>
      <c r="K65" s="2"/>
      <c r="L65" s="62"/>
    </row>
    <row r="66" spans="1:12" ht="12.75">
      <c r="A66" s="2"/>
      <c r="B66" s="2"/>
      <c r="C66" s="2"/>
      <c r="D66" s="74">
        <v>40057</v>
      </c>
      <c r="E66" s="32">
        <v>216433.73405258768</v>
      </c>
      <c r="F66" s="36">
        <v>213.0717725018242</v>
      </c>
      <c r="G66" s="21">
        <f t="shared" si="0"/>
        <v>1.3985047812790583</v>
      </c>
      <c r="H66" s="33">
        <f t="shared" si="2"/>
        <v>-3.788207168037289</v>
      </c>
      <c r="I66" s="2"/>
      <c r="K66" s="2"/>
      <c r="L66" s="62"/>
    </row>
    <row r="67" spans="1:12" ht="12.75">
      <c r="A67" s="2"/>
      <c r="B67" s="2"/>
      <c r="C67" s="2"/>
      <c r="D67" s="75">
        <v>40087</v>
      </c>
      <c r="E67" s="24">
        <v>218982.6854336911</v>
      </c>
      <c r="F67" s="35">
        <v>215.54774413882808</v>
      </c>
      <c r="G67" s="25">
        <f t="shared" si="0"/>
        <v>1.177705218764146</v>
      </c>
      <c r="H67" s="34">
        <f t="shared" si="2"/>
        <v>-0.8114732579070676</v>
      </c>
      <c r="I67" s="2"/>
      <c r="K67" s="2"/>
      <c r="L67" s="62"/>
    </row>
    <row r="68" spans="1:12" ht="12.75">
      <c r="A68" s="2"/>
      <c r="B68" s="2"/>
      <c r="C68" s="2"/>
      <c r="D68" s="74">
        <v>40118</v>
      </c>
      <c r="E68" s="32">
        <v>219468.1555855164</v>
      </c>
      <c r="F68" s="36">
        <v>216.1690894757539</v>
      </c>
      <c r="G68" s="21">
        <f t="shared" si="0"/>
        <v>0.22169339592481663</v>
      </c>
      <c r="H68" s="33">
        <f t="shared" si="2"/>
        <v>1.6859037423485859</v>
      </c>
      <c r="I68" s="2"/>
      <c r="K68" s="2"/>
      <c r="L68" s="62"/>
    </row>
    <row r="69" spans="1:12" ht="12.75">
      <c r="A69" s="2"/>
      <c r="B69" s="2"/>
      <c r="C69" s="2"/>
      <c r="D69" s="75">
        <v>40148</v>
      </c>
      <c r="E69" s="24">
        <v>223955.18167664728</v>
      </c>
      <c r="F69" s="35">
        <v>220.43515255434104</v>
      </c>
      <c r="G69" s="25">
        <f t="shared" si="0"/>
        <v>2.0444998406078554</v>
      </c>
      <c r="H69" s="34">
        <f t="shared" si="2"/>
        <v>5.418865433782045</v>
      </c>
      <c r="I69" s="2"/>
      <c r="K69" s="2"/>
      <c r="L69" s="62"/>
    </row>
    <row r="70" spans="1:12" ht="12.75">
      <c r="A70" s="2"/>
      <c r="B70" s="2"/>
      <c r="C70" s="2"/>
      <c r="D70" s="74">
        <v>40179</v>
      </c>
      <c r="E70" s="32">
        <v>227506.6259302144</v>
      </c>
      <c r="F70" s="36">
        <v>223.88206549650565</v>
      </c>
      <c r="G70" s="21">
        <f t="shared" si="0"/>
        <v>1.5857834710405427</v>
      </c>
      <c r="H70" s="33">
        <f t="shared" si="2"/>
        <v>7.920320265985438</v>
      </c>
      <c r="I70" s="2"/>
      <c r="K70" s="2"/>
      <c r="L70" s="62"/>
    </row>
    <row r="71" spans="1:12" ht="12.75">
      <c r="A71" s="2"/>
      <c r="B71" s="2"/>
      <c r="C71" s="2"/>
      <c r="D71" s="75">
        <v>40210</v>
      </c>
      <c r="E71" s="24">
        <v>231439.88281406005</v>
      </c>
      <c r="F71" s="35">
        <v>227.5437122339055</v>
      </c>
      <c r="G71" s="25">
        <f t="shared" si="0"/>
        <v>1.7288537719565795</v>
      </c>
      <c r="H71" s="34">
        <f t="shared" si="2"/>
        <v>10.470822126807803</v>
      </c>
      <c r="I71" s="2"/>
      <c r="K71" s="2"/>
      <c r="L71" s="62"/>
    </row>
    <row r="72" spans="1:12" ht="12.75">
      <c r="A72" s="2"/>
      <c r="B72" s="2"/>
      <c r="C72" s="2"/>
      <c r="D72" s="74">
        <v>40238</v>
      </c>
      <c r="E72" s="32">
        <v>229953.8993824769</v>
      </c>
      <c r="F72" s="36">
        <v>226.2066132380436</v>
      </c>
      <c r="G72" s="21">
        <f t="shared" si="0"/>
        <v>-0.6420602246748501</v>
      </c>
      <c r="H72" s="33">
        <f t="shared" si="2"/>
        <v>10.75893515580286</v>
      </c>
      <c r="I72" s="2"/>
      <c r="K72" s="2"/>
      <c r="L72" s="62"/>
    </row>
    <row r="73" spans="1:12" ht="12.75">
      <c r="A73" s="2"/>
      <c r="B73" s="2"/>
      <c r="C73" s="2"/>
      <c r="D73" s="75">
        <v>40269</v>
      </c>
      <c r="E73" s="24">
        <v>229115.71693568342</v>
      </c>
      <c r="F73" s="35">
        <v>225.37057330961676</v>
      </c>
      <c r="G73" s="25">
        <f t="shared" si="0"/>
        <v>-0.36450021027881974</v>
      </c>
      <c r="H73" s="34">
        <f t="shared" si="2"/>
        <v>10.80743050903365</v>
      </c>
      <c r="I73" s="2"/>
      <c r="K73" s="2"/>
      <c r="L73" s="62"/>
    </row>
    <row r="74" spans="1:12" ht="12.75">
      <c r="A74" s="2"/>
      <c r="B74" s="2"/>
      <c r="C74" s="2"/>
      <c r="D74" s="74">
        <v>40299</v>
      </c>
      <c r="E74" s="32">
        <v>229374.367445124</v>
      </c>
      <c r="F74" s="36">
        <v>225.61584661786782</v>
      </c>
      <c r="G74" s="21">
        <f t="shared" si="0"/>
        <v>0.11289077541248105</v>
      </c>
      <c r="H74" s="33">
        <f t="shared" si="2"/>
        <v>10.577432627560285</v>
      </c>
      <c r="I74" s="2"/>
      <c r="K74" s="2"/>
      <c r="L74" s="62"/>
    </row>
    <row r="75" spans="1:12" ht="12.75">
      <c r="A75" s="2"/>
      <c r="B75" s="2"/>
      <c r="C75" s="2"/>
      <c r="D75" s="75">
        <v>40330</v>
      </c>
      <c r="E75" s="24">
        <v>230424.83547234928</v>
      </c>
      <c r="F75" s="35">
        <v>226.49593781519667</v>
      </c>
      <c r="G75" s="25">
        <f t="shared" si="0"/>
        <v>0.4579709751032226</v>
      </c>
      <c r="H75" s="34">
        <f t="shared" si="2"/>
        <v>10.135072884182136</v>
      </c>
      <c r="I75" s="2"/>
      <c r="K75" s="2"/>
      <c r="L75" s="62"/>
    </row>
    <row r="76" spans="1:12" ht="12.75">
      <c r="A76" s="2"/>
      <c r="B76" s="2"/>
      <c r="C76" s="2"/>
      <c r="D76" s="74">
        <v>40360</v>
      </c>
      <c r="E76" s="32">
        <v>231280.76878057775</v>
      </c>
      <c r="F76" s="36">
        <v>227.24206228750052</v>
      </c>
      <c r="G76" s="21">
        <f t="shared" si="0"/>
        <v>0.37145879109510815</v>
      </c>
      <c r="H76" s="33">
        <f t="shared" si="2"/>
        <v>9.603727857292355</v>
      </c>
      <c r="I76" s="2"/>
      <c r="K76" s="2"/>
      <c r="L76" s="62"/>
    </row>
    <row r="77" spans="1:12" ht="12.75">
      <c r="A77" s="2"/>
      <c r="B77" s="2"/>
      <c r="C77" s="2"/>
      <c r="D77" s="75">
        <v>40391</v>
      </c>
      <c r="E77" s="24">
        <v>232054.0428511646</v>
      </c>
      <c r="F77" s="25">
        <v>228.03145740413743</v>
      </c>
      <c r="G77" s="25">
        <f t="shared" si="0"/>
        <v>0.3343443013718428</v>
      </c>
      <c r="H77" s="34">
        <f t="shared" si="2"/>
        <v>8.716568960741554</v>
      </c>
      <c r="I77" s="2"/>
      <c r="K77" s="2"/>
      <c r="L77" s="62"/>
    </row>
    <row r="78" spans="1:12" ht="12.75">
      <c r="A78" s="2"/>
      <c r="B78" s="2"/>
      <c r="C78" s="2"/>
      <c r="D78" s="74">
        <v>40422</v>
      </c>
      <c r="E78" s="32">
        <v>231870.20921935834</v>
      </c>
      <c r="F78" s="21">
        <v>227.9339884151287</v>
      </c>
      <c r="G78" s="21">
        <f t="shared" si="0"/>
        <v>-0.0792201805870576</v>
      </c>
      <c r="H78" s="33">
        <f t="shared" si="2"/>
        <v>7.132194634233869</v>
      </c>
      <c r="I78" s="2"/>
      <c r="K78" s="2"/>
      <c r="L78" s="62"/>
    </row>
    <row r="79" spans="1:12" ht="12.75">
      <c r="A79" s="2"/>
      <c r="B79" s="2"/>
      <c r="C79" s="2"/>
      <c r="D79" s="75">
        <v>40452</v>
      </c>
      <c r="E79" s="24">
        <v>230994.9429693676</v>
      </c>
      <c r="F79" s="25">
        <v>227.0859978618041</v>
      </c>
      <c r="G79" s="25">
        <f t="shared" si="0"/>
        <v>-0.37748111451553257</v>
      </c>
      <c r="H79" s="34">
        <f t="shared" si="2"/>
        <v>5.485482795996603</v>
      </c>
      <c r="I79" s="2"/>
      <c r="K79" s="2"/>
      <c r="L79" s="62"/>
    </row>
    <row r="80" spans="1:12" ht="12.75">
      <c r="A80" s="2"/>
      <c r="B80" s="2"/>
      <c r="C80" s="2"/>
      <c r="D80" s="74">
        <v>40483</v>
      </c>
      <c r="E80" s="32">
        <v>229506.23475214877</v>
      </c>
      <c r="F80" s="21">
        <v>225.56487749874094</v>
      </c>
      <c r="G80" s="21">
        <f t="shared" si="0"/>
        <v>-0.6444765405172745</v>
      </c>
      <c r="H80" s="33">
        <f t="shared" si="2"/>
        <v>4.573820352138071</v>
      </c>
      <c r="I80" s="2"/>
      <c r="K80" s="2"/>
      <c r="L80" s="62"/>
    </row>
    <row r="81" spans="1:12" ht="12.75">
      <c r="A81" s="2"/>
      <c r="B81" s="2"/>
      <c r="C81" s="2"/>
      <c r="D81" s="75">
        <v>40513</v>
      </c>
      <c r="E81" s="24">
        <v>229687.88275943522</v>
      </c>
      <c r="F81" s="25">
        <v>225.59589226530605</v>
      </c>
      <c r="G81" s="25">
        <f t="shared" si="0"/>
        <v>0.07914730834332317</v>
      </c>
      <c r="H81" s="34">
        <f t="shared" si="2"/>
        <v>2.559753714948627</v>
      </c>
      <c r="I81" s="2"/>
      <c r="K81" s="2"/>
      <c r="L81" s="62"/>
    </row>
    <row r="82" spans="1:12" ht="12.75">
      <c r="A82" s="2"/>
      <c r="B82" s="2"/>
      <c r="C82" s="2"/>
      <c r="D82" s="74">
        <v>40544</v>
      </c>
      <c r="E82" s="32">
        <v>230370.12680624492</v>
      </c>
      <c r="F82" s="21">
        <v>226.21448689502083</v>
      </c>
      <c r="G82" s="21">
        <f t="shared" si="0"/>
        <v>0.2970309267573725</v>
      </c>
      <c r="H82" s="33">
        <f t="shared" si="2"/>
        <v>1.2586450457530418</v>
      </c>
      <c r="I82" s="2"/>
      <c r="K82" s="2"/>
      <c r="L82" s="62"/>
    </row>
    <row r="83" spans="1:12" ht="12.75">
      <c r="A83" s="2"/>
      <c r="B83" s="2"/>
      <c r="C83" s="2"/>
      <c r="D83" s="75">
        <v>40575</v>
      </c>
      <c r="E83" s="24">
        <v>232442.47025479694</v>
      </c>
      <c r="F83" s="25">
        <v>228.03901527316674</v>
      </c>
      <c r="G83" s="25">
        <f t="shared" si="0"/>
        <v>0.8995712583406998</v>
      </c>
      <c r="H83" s="34">
        <f t="shared" si="2"/>
        <v>0.433195622356223</v>
      </c>
      <c r="I83" s="2"/>
      <c r="K83" s="2"/>
      <c r="L83" s="62"/>
    </row>
    <row r="84" spans="1:12" ht="12.75">
      <c r="A84" s="2"/>
      <c r="B84" s="2"/>
      <c r="C84" s="2"/>
      <c r="D84" s="74">
        <v>40603</v>
      </c>
      <c r="E84" s="32">
        <v>232959.67260730144</v>
      </c>
      <c r="F84" s="21">
        <v>228.50290857747663</v>
      </c>
      <c r="G84" s="21">
        <f aca="true" t="shared" si="3" ref="G84:G104">+E84/E83*100-100</f>
        <v>0.2225076819815115</v>
      </c>
      <c r="H84" s="33">
        <f t="shared" si="2"/>
        <v>1.3071199196431564</v>
      </c>
      <c r="I84" s="2"/>
      <c r="K84" s="2"/>
      <c r="L84" s="62"/>
    </row>
    <row r="85" spans="1:12" ht="12.75">
      <c r="A85" s="2"/>
      <c r="B85" s="2"/>
      <c r="C85" s="2"/>
      <c r="D85" s="75">
        <v>40634</v>
      </c>
      <c r="E85" s="24">
        <v>230471.2201287457</v>
      </c>
      <c r="F85" s="25">
        <v>226.1624434085843</v>
      </c>
      <c r="G85" s="25">
        <f t="shared" si="3"/>
        <v>-1.068190236835747</v>
      </c>
      <c r="H85" s="34">
        <f t="shared" si="2"/>
        <v>0.5916238358465904</v>
      </c>
      <c r="I85" s="2"/>
      <c r="K85" s="2"/>
      <c r="L85" s="62"/>
    </row>
    <row r="86" spans="1:12" ht="12.75">
      <c r="A86" s="2"/>
      <c r="B86" s="2"/>
      <c r="C86" s="2"/>
      <c r="D86" s="74">
        <v>40664</v>
      </c>
      <c r="E86" s="32">
        <v>227122.42870966965</v>
      </c>
      <c r="F86" s="21">
        <v>223.10245023101157</v>
      </c>
      <c r="G86" s="21">
        <f t="shared" si="3"/>
        <v>-1.4530193475807351</v>
      </c>
      <c r="H86" s="33">
        <f t="shared" si="2"/>
        <v>-0.9817743632548996</v>
      </c>
      <c r="I86" s="2"/>
      <c r="K86" s="2"/>
      <c r="L86" s="62"/>
    </row>
    <row r="87" spans="1:12" ht="12.75">
      <c r="A87" s="2"/>
      <c r="B87" s="2"/>
      <c r="C87" s="2"/>
      <c r="D87" s="75">
        <v>40695</v>
      </c>
      <c r="E87" s="24">
        <v>225299.37335934697</v>
      </c>
      <c r="F87" s="25">
        <v>221.419356486959</v>
      </c>
      <c r="G87" s="25">
        <f t="shared" si="3"/>
        <v>-0.8026751742132348</v>
      </c>
      <c r="H87" s="34">
        <f t="shared" si="2"/>
        <v>-2.224353161626709</v>
      </c>
      <c r="I87" s="2"/>
      <c r="K87" s="2"/>
      <c r="L87" s="62"/>
    </row>
    <row r="88" spans="1:12" ht="12.75">
      <c r="A88" s="2"/>
      <c r="B88" s="2"/>
      <c r="C88" s="2"/>
      <c r="D88" s="74">
        <v>40725</v>
      </c>
      <c r="E88" s="32">
        <v>226779.78825724893</v>
      </c>
      <c r="F88" s="21">
        <v>222.7809651064646</v>
      </c>
      <c r="G88" s="21">
        <f t="shared" si="3"/>
        <v>0.6570878896945374</v>
      </c>
      <c r="H88" s="33">
        <f t="shared" si="2"/>
        <v>-1.9461110178161931</v>
      </c>
      <c r="I88" s="2"/>
      <c r="K88" s="2"/>
      <c r="L88" s="62"/>
    </row>
    <row r="89" spans="1:12" ht="12.75">
      <c r="A89" s="2"/>
      <c r="B89" s="2"/>
      <c r="C89" s="2"/>
      <c r="D89" s="75">
        <v>40756</v>
      </c>
      <c r="E89" s="24">
        <v>228634.5219579741</v>
      </c>
      <c r="F89" s="25">
        <v>224.5134764216731</v>
      </c>
      <c r="G89" s="25">
        <f t="shared" si="3"/>
        <v>0.8178567036235336</v>
      </c>
      <c r="H89" s="34">
        <f t="shared" si="2"/>
        <v>-1.473588156955202</v>
      </c>
      <c r="I89" s="2"/>
      <c r="K89" s="2"/>
      <c r="L89" s="62"/>
    </row>
    <row r="90" spans="1:12" ht="12.75">
      <c r="A90" s="2"/>
      <c r="B90" s="2"/>
      <c r="C90" s="2"/>
      <c r="D90" s="74">
        <v>40787</v>
      </c>
      <c r="E90" s="32">
        <v>228651.27242536124</v>
      </c>
      <c r="F90" s="21">
        <v>224.47194293898409</v>
      </c>
      <c r="G90" s="21">
        <f t="shared" si="3"/>
        <v>0.007326307175176794</v>
      </c>
      <c r="H90" s="33">
        <f t="shared" si="2"/>
        <v>-1.388249402471473</v>
      </c>
      <c r="I90" s="2"/>
      <c r="K90" s="2"/>
      <c r="L90" s="62"/>
    </row>
    <row r="91" spans="1:12" ht="12.75">
      <c r="A91" s="2"/>
      <c r="B91" s="2"/>
      <c r="C91" s="2"/>
      <c r="D91" s="75">
        <v>40817</v>
      </c>
      <c r="E91" s="24">
        <v>229013.05530975264</v>
      </c>
      <c r="F91" s="25">
        <v>224.84055957383188</v>
      </c>
      <c r="G91" s="25">
        <f t="shared" si="3"/>
        <v>0.15822474135124764</v>
      </c>
      <c r="H91" s="34">
        <f t="shared" si="2"/>
        <v>-0.8579788086000519</v>
      </c>
      <c r="I91" s="2"/>
      <c r="K91" s="2"/>
      <c r="L91" s="62"/>
    </row>
    <row r="92" spans="1:12" ht="12.75">
      <c r="A92" s="2"/>
      <c r="B92" s="2"/>
      <c r="C92" s="2"/>
      <c r="D92" s="74">
        <v>40848</v>
      </c>
      <c r="E92" s="32">
        <v>227648.0261079874</v>
      </c>
      <c r="F92" s="21">
        <v>223.57918825345632</v>
      </c>
      <c r="G92" s="21">
        <f t="shared" si="3"/>
        <v>-0.5960486400738034</v>
      </c>
      <c r="H92" s="33">
        <f t="shared" si="2"/>
        <v>-0.8096549734991356</v>
      </c>
      <c r="I92" s="2"/>
      <c r="K92" s="2"/>
      <c r="L92" s="62"/>
    </row>
    <row r="93" spans="1:12" ht="12.75">
      <c r="A93" s="2"/>
      <c r="B93" s="2"/>
      <c r="C93" s="2"/>
      <c r="D93" s="75">
        <v>40878</v>
      </c>
      <c r="E93" s="24">
        <v>227811.28148586862</v>
      </c>
      <c r="F93" s="25">
        <v>223.82223345964798</v>
      </c>
      <c r="G93" s="25">
        <f t="shared" si="3"/>
        <v>0.07171394396532094</v>
      </c>
      <c r="H93" s="34">
        <f>+E93/E81*100-100</f>
        <v>-0.8170223222145694</v>
      </c>
      <c r="I93" s="2"/>
      <c r="K93" s="2"/>
      <c r="L93" s="62"/>
    </row>
    <row r="94" spans="1:12" ht="12.75">
      <c r="A94" s="2"/>
      <c r="B94" s="2"/>
      <c r="C94" s="2"/>
      <c r="D94" s="74">
        <v>40909</v>
      </c>
      <c r="E94" s="32">
        <v>228593.1361574074</v>
      </c>
      <c r="F94" s="21">
        <v>224.5837290231266</v>
      </c>
      <c r="G94" s="21">
        <f t="shared" si="3"/>
        <v>0.3432027889221416</v>
      </c>
      <c r="H94" s="33">
        <f>+E94/E82*100-100</f>
        <v>-0.7713633158400199</v>
      </c>
      <c r="I94" s="2"/>
      <c r="K94" s="2"/>
      <c r="L94" s="62"/>
    </row>
    <row r="95" spans="1:12" ht="12.75">
      <c r="A95" s="2"/>
      <c r="B95" s="2"/>
      <c r="C95" s="2"/>
      <c r="D95" s="75">
        <v>40940</v>
      </c>
      <c r="E95" s="24">
        <v>229428.70803814413</v>
      </c>
      <c r="F95" s="25">
        <v>225.47289468289003</v>
      </c>
      <c r="G95" s="25">
        <f t="shared" si="3"/>
        <v>0.3655279833780156</v>
      </c>
      <c r="H95" s="34">
        <f>+E95/E83*100-100</f>
        <v>-1.2965626347668717</v>
      </c>
      <c r="I95" s="2"/>
      <c r="K95" s="2"/>
      <c r="L95" s="62"/>
    </row>
    <row r="96" spans="1:12" ht="12.75">
      <c r="A96" s="2"/>
      <c r="B96" s="2"/>
      <c r="C96" s="2"/>
      <c r="D96" s="74">
        <v>40969</v>
      </c>
      <c r="E96" s="32">
        <v>231654.721887049</v>
      </c>
      <c r="F96" s="21">
        <v>227.46584340063706</v>
      </c>
      <c r="G96" s="21">
        <f t="shared" si="3"/>
        <v>0.9702420712471422</v>
      </c>
      <c r="H96" s="33">
        <f aca="true" t="shared" si="4" ref="H96:H104">+E96/E84*100-100</f>
        <v>-0.5601616389855621</v>
      </c>
      <c r="I96" s="2"/>
      <c r="K96" s="2"/>
      <c r="L96" s="62"/>
    </row>
    <row r="97" spans="1:12" ht="12.75">
      <c r="A97" s="2"/>
      <c r="B97" s="2"/>
      <c r="C97" s="2"/>
      <c r="D97" s="75">
        <v>41000</v>
      </c>
      <c r="E97" s="24">
        <v>232892.99658583337</v>
      </c>
      <c r="F97" s="25">
        <v>228.57516065533184</v>
      </c>
      <c r="G97" s="25">
        <f t="shared" si="3"/>
        <v>0.5345346249355316</v>
      </c>
      <c r="H97" s="34">
        <f t="shared" si="4"/>
        <v>1.0507934377814223</v>
      </c>
      <c r="I97" s="2"/>
      <c r="K97" s="2"/>
      <c r="L97" s="62"/>
    </row>
    <row r="98" spans="1:12" ht="12.75">
      <c r="A98" s="2"/>
      <c r="B98" s="2"/>
      <c r="C98" s="2"/>
      <c r="D98" s="74">
        <v>41030</v>
      </c>
      <c r="E98" s="32">
        <v>235600.2732888748</v>
      </c>
      <c r="F98" s="21">
        <v>231.10966484623478</v>
      </c>
      <c r="G98" s="21">
        <f t="shared" si="3"/>
        <v>1.1624551801598102</v>
      </c>
      <c r="H98" s="33">
        <f t="shared" si="4"/>
        <v>3.7327201137155726</v>
      </c>
      <c r="I98" s="2"/>
      <c r="K98" s="2"/>
      <c r="L98" s="62"/>
    </row>
    <row r="99" spans="1:12" ht="12.75">
      <c r="A99" s="2"/>
      <c r="B99" s="2"/>
      <c r="C99" s="2"/>
      <c r="D99" s="75">
        <v>41061</v>
      </c>
      <c r="E99" s="24">
        <v>235645.70578993598</v>
      </c>
      <c r="F99" s="25">
        <v>231.25113580115251</v>
      </c>
      <c r="G99" s="25">
        <f t="shared" si="3"/>
        <v>0.01928372171515491</v>
      </c>
      <c r="H99" s="34">
        <f t="shared" si="4"/>
        <v>4.592259745918994</v>
      </c>
      <c r="I99" s="2"/>
      <c r="K99" s="2"/>
      <c r="L99" s="62"/>
    </row>
    <row r="100" spans="1:12" ht="12.75">
      <c r="A100" s="2"/>
      <c r="B100" s="2"/>
      <c r="C100" s="2"/>
      <c r="D100" s="74">
        <v>41091</v>
      </c>
      <c r="E100" s="32">
        <v>235580.81631758754</v>
      </c>
      <c r="F100" s="21">
        <v>231.28179018190653</v>
      </c>
      <c r="G100" s="21">
        <f t="shared" si="3"/>
        <v>-0.027536878777794982</v>
      </c>
      <c r="H100" s="33">
        <f t="shared" si="4"/>
        <v>3.8808696877144655</v>
      </c>
      <c r="I100" s="2"/>
      <c r="K100" s="2"/>
      <c r="L100" s="62"/>
    </row>
    <row r="101" spans="1:12" ht="12.75">
      <c r="A101" s="2"/>
      <c r="B101" s="2"/>
      <c r="C101" s="2"/>
      <c r="D101" s="75">
        <v>41122</v>
      </c>
      <c r="E101" s="24">
        <v>234923.2893182998</v>
      </c>
      <c r="F101" s="25">
        <v>230.61219111836155</v>
      </c>
      <c r="G101" s="25">
        <f t="shared" si="3"/>
        <v>-0.27910888907071296</v>
      </c>
      <c r="H101" s="34">
        <f t="shared" si="4"/>
        <v>2.7505764687109036</v>
      </c>
      <c r="I101" s="2"/>
      <c r="K101" s="2"/>
      <c r="L101" s="62"/>
    </row>
    <row r="102" spans="1:12" ht="12.75">
      <c r="A102" s="2"/>
      <c r="B102" s="2"/>
      <c r="C102" s="2"/>
      <c r="D102" s="74">
        <v>41153</v>
      </c>
      <c r="E102" s="32">
        <v>235415.75964768144</v>
      </c>
      <c r="F102" s="21">
        <v>231.1264233552801</v>
      </c>
      <c r="G102" s="21">
        <f t="shared" si="3"/>
        <v>0.20963027157105785</v>
      </c>
      <c r="H102" s="33">
        <f t="shared" si="4"/>
        <v>2.9584297303783273</v>
      </c>
      <c r="I102" s="2"/>
      <c r="K102" s="2"/>
      <c r="L102" s="62"/>
    </row>
    <row r="103" spans="1:12" ht="12.75">
      <c r="A103" s="2"/>
      <c r="B103" s="2"/>
      <c r="C103" s="2"/>
      <c r="D103" s="75">
        <v>41183</v>
      </c>
      <c r="E103" s="24">
        <v>235727.07124008628</v>
      </c>
      <c r="F103" s="25">
        <v>231.50272434027258</v>
      </c>
      <c r="G103" s="25">
        <f t="shared" si="3"/>
        <v>0.13223906201977798</v>
      </c>
      <c r="H103" s="34">
        <f t="shared" si="4"/>
        <v>2.9317175482649134</v>
      </c>
      <c r="I103" s="2"/>
      <c r="K103" s="2"/>
      <c r="L103" s="62"/>
    </row>
    <row r="104" spans="1:12" ht="12.75">
      <c r="A104" s="2"/>
      <c r="B104" s="2"/>
      <c r="C104" s="2"/>
      <c r="D104" s="74">
        <v>41214</v>
      </c>
      <c r="E104" s="32">
        <v>236006.19729885878</v>
      </c>
      <c r="F104" s="21">
        <v>231.74704485912807</v>
      </c>
      <c r="G104" s="21">
        <f t="shared" si="3"/>
        <v>0.11841069305451413</v>
      </c>
      <c r="H104" s="33">
        <f t="shared" si="4"/>
        <v>3.6715324678047665</v>
      </c>
      <c r="I104" s="2"/>
      <c r="K104" s="2"/>
      <c r="L104" s="62"/>
    </row>
    <row r="105" spans="1:12" ht="12.75">
      <c r="A105" s="2"/>
      <c r="B105" s="2"/>
      <c r="C105" s="2"/>
      <c r="D105" s="38">
        <v>41244</v>
      </c>
      <c r="E105" s="24">
        <v>236753.41979987113</v>
      </c>
      <c r="F105" s="25">
        <v>232.3455763896189</v>
      </c>
      <c r="G105" s="25">
        <f aca="true" t="shared" si="5" ref="G105:G117">+E105/E104*100-100</f>
        <v>0.31661138968573255</v>
      </c>
      <c r="H105" s="34">
        <f>+E105/E93*100-100</f>
        <v>3.925239459467761</v>
      </c>
      <c r="I105" s="2"/>
      <c r="K105" s="2"/>
      <c r="L105" s="62"/>
    </row>
    <row r="106" spans="1:12" ht="12.75">
      <c r="A106" s="2"/>
      <c r="B106" s="2"/>
      <c r="C106" s="2"/>
      <c r="D106" s="31">
        <v>41275</v>
      </c>
      <c r="E106" s="32">
        <v>237869.62486007067</v>
      </c>
      <c r="F106" s="21">
        <v>233.25960339278905</v>
      </c>
      <c r="G106" s="21">
        <f t="shared" si="5"/>
        <v>0.4714631202130448</v>
      </c>
      <c r="H106" s="33">
        <f>+E106/E94*100-100</f>
        <v>4.0580784089140565</v>
      </c>
      <c r="I106" s="2"/>
      <c r="K106" s="2"/>
      <c r="L106" s="62"/>
    </row>
    <row r="107" spans="1:12" ht="12.75">
      <c r="A107" s="2"/>
      <c r="B107" s="2"/>
      <c r="C107" s="2"/>
      <c r="D107" s="38">
        <v>41306</v>
      </c>
      <c r="E107" s="24">
        <v>239950.2348998467</v>
      </c>
      <c r="F107" s="25">
        <v>235.1989609148119</v>
      </c>
      <c r="G107" s="25">
        <f t="shared" si="5"/>
        <v>0.8746850469033092</v>
      </c>
      <c r="H107" s="34">
        <f>+E107/E95*100-100</f>
        <v>4.58596788155792</v>
      </c>
      <c r="I107" s="2"/>
      <c r="K107" s="2"/>
      <c r="L107" s="62"/>
    </row>
    <row r="108" spans="1:12" ht="12.75">
      <c r="A108" s="2"/>
      <c r="B108" s="2"/>
      <c r="C108" s="2"/>
      <c r="D108" s="31">
        <v>41334</v>
      </c>
      <c r="E108" s="32">
        <v>241125.8136307426</v>
      </c>
      <c r="F108" s="21">
        <v>236.28685896282238</v>
      </c>
      <c r="G108" s="21">
        <f t="shared" si="5"/>
        <v>0.48992605962089897</v>
      </c>
      <c r="H108" s="33">
        <f aca="true" t="shared" si="6" ref="H108:H113">+E108/E96*100-100</f>
        <v>4.0884518418370845</v>
      </c>
      <c r="I108" s="2"/>
      <c r="K108" s="2"/>
      <c r="L108" s="62"/>
    </row>
    <row r="109" spans="1:12" ht="12.75">
      <c r="A109" s="2"/>
      <c r="B109" s="2"/>
      <c r="C109" s="2"/>
      <c r="D109" s="38">
        <v>41365</v>
      </c>
      <c r="E109" s="24">
        <v>241757.8088319019</v>
      </c>
      <c r="F109" s="25">
        <v>236.89670753239997</v>
      </c>
      <c r="G109" s="25">
        <f t="shared" si="5"/>
        <v>0.2621018428691002</v>
      </c>
      <c r="H109" s="34">
        <f t="shared" si="6"/>
        <v>3.80638850288544</v>
      </c>
      <c r="I109" s="2"/>
      <c r="K109" s="2"/>
      <c r="L109" s="62"/>
    </row>
    <row r="110" spans="1:12" ht="12.75">
      <c r="A110" s="2"/>
      <c r="B110" s="2"/>
      <c r="C110" s="2"/>
      <c r="D110" s="31">
        <v>41395</v>
      </c>
      <c r="E110" s="32">
        <v>241568.9267941045</v>
      </c>
      <c r="F110" s="21">
        <v>236.82153538151252</v>
      </c>
      <c r="G110" s="21">
        <f t="shared" si="5"/>
        <v>-0.07812861917884106</v>
      </c>
      <c r="H110" s="33">
        <f t="shared" si="6"/>
        <v>2.53338140143471</v>
      </c>
      <c r="I110" s="2"/>
      <c r="K110" s="2"/>
      <c r="L110" s="62"/>
    </row>
    <row r="111" spans="1:12" ht="12.75">
      <c r="A111" s="2"/>
      <c r="B111" s="2"/>
      <c r="C111" s="2"/>
      <c r="D111" s="38">
        <v>41426</v>
      </c>
      <c r="E111" s="24">
        <v>241752.16353627777</v>
      </c>
      <c r="F111" s="25">
        <v>237.0157062791517</v>
      </c>
      <c r="G111" s="25">
        <f t="shared" si="5"/>
        <v>0.07585277817186409</v>
      </c>
      <c r="H111" s="34">
        <f t="shared" si="6"/>
        <v>2.5913723850267587</v>
      </c>
      <c r="I111" s="2"/>
      <c r="K111" s="2"/>
      <c r="L111" s="62"/>
    </row>
    <row r="112" spans="1:12" ht="12.75">
      <c r="A112" s="2"/>
      <c r="B112" s="2"/>
      <c r="C112" s="2"/>
      <c r="D112" s="31">
        <v>41456</v>
      </c>
      <c r="E112" s="32">
        <v>242679.41167363912</v>
      </c>
      <c r="F112" s="21">
        <v>237.88809337716964</v>
      </c>
      <c r="G112" s="21">
        <f t="shared" si="5"/>
        <v>0.3835531909199119</v>
      </c>
      <c r="H112" s="33">
        <f t="shared" si="6"/>
        <v>3.013231496100218</v>
      </c>
      <c r="I112" s="2"/>
      <c r="K112" s="2"/>
      <c r="L112" s="62"/>
    </row>
    <row r="113" spans="1:12" ht="12.75">
      <c r="A113" s="2"/>
      <c r="B113" s="2"/>
      <c r="C113" s="2"/>
      <c r="D113" s="38">
        <v>41487</v>
      </c>
      <c r="E113" s="24">
        <v>244397.9973419351</v>
      </c>
      <c r="F113" s="25">
        <v>239.49310045434225</v>
      </c>
      <c r="G113" s="25">
        <f t="shared" si="5"/>
        <v>0.7081711861932405</v>
      </c>
      <c r="H113" s="34">
        <f t="shared" si="6"/>
        <v>4.033107169207867</v>
      </c>
      <c r="I113" s="2"/>
      <c r="K113" s="2"/>
      <c r="L113" s="62"/>
    </row>
    <row r="114" spans="1:12" ht="12.75">
      <c r="A114" s="2"/>
      <c r="B114" s="2"/>
      <c r="C114" s="2"/>
      <c r="D114" s="31">
        <v>41518</v>
      </c>
      <c r="E114" s="32">
        <v>245999.4350348419</v>
      </c>
      <c r="F114" s="21">
        <v>240.78608475154275</v>
      </c>
      <c r="G114" s="21">
        <f t="shared" si="5"/>
        <v>0.6552581078094022</v>
      </c>
      <c r="H114" s="33">
        <f aca="true" t="shared" si="7" ref="H114:H119">+E114/E102*100-100</f>
        <v>4.495737839726516</v>
      </c>
      <c r="I114" s="2"/>
      <c r="K114" s="2"/>
      <c r="L114" s="62"/>
    </row>
    <row r="115" spans="1:12" ht="12.75">
      <c r="A115" s="2"/>
      <c r="B115" s="2"/>
      <c r="C115" s="2"/>
      <c r="D115" s="38">
        <v>41548</v>
      </c>
      <c r="E115" s="24">
        <v>247632.0762905723</v>
      </c>
      <c r="F115" s="25">
        <v>242.11516013651845</v>
      </c>
      <c r="G115" s="25">
        <f t="shared" si="5"/>
        <v>0.663676831411891</v>
      </c>
      <c r="H115" s="34">
        <f t="shared" si="7"/>
        <v>5.050334264901139</v>
      </c>
      <c r="I115" s="2"/>
      <c r="K115" s="2"/>
      <c r="L115" s="62"/>
    </row>
    <row r="116" spans="1:12" ht="12.75">
      <c r="A116" s="2"/>
      <c r="B116" s="2"/>
      <c r="C116" s="2"/>
      <c r="D116" s="31">
        <v>41579</v>
      </c>
      <c r="E116" s="32">
        <v>248993.38191705084</v>
      </c>
      <c r="F116" s="21">
        <v>242.89825519505004</v>
      </c>
      <c r="G116" s="21">
        <f t="shared" si="5"/>
        <v>0.5497291170313474</v>
      </c>
      <c r="H116" s="33">
        <f t="shared" si="7"/>
        <v>5.5028998250186305</v>
      </c>
      <c r="I116" s="2"/>
      <c r="K116" s="2"/>
      <c r="L116" s="62"/>
    </row>
    <row r="117" spans="1:12" ht="12.75">
      <c r="A117" s="2"/>
      <c r="B117" s="2"/>
      <c r="C117" s="2"/>
      <c r="D117" s="38">
        <v>41609</v>
      </c>
      <c r="E117" s="24">
        <v>251477.1720329867</v>
      </c>
      <c r="F117" s="25">
        <v>244.05714356603428</v>
      </c>
      <c r="G117" s="25">
        <f t="shared" si="5"/>
        <v>0.9975325837227729</v>
      </c>
      <c r="H117" s="34">
        <f t="shared" si="7"/>
        <v>6.219024099234403</v>
      </c>
      <c r="I117" s="2"/>
      <c r="K117" s="2"/>
      <c r="L117" s="62"/>
    </row>
    <row r="118" spans="1:12" ht="12.75">
      <c r="A118" s="2"/>
      <c r="B118" s="2"/>
      <c r="C118" s="2"/>
      <c r="D118" s="31">
        <v>41640</v>
      </c>
      <c r="E118" s="32">
        <v>255324.10228316364</v>
      </c>
      <c r="F118" s="21">
        <v>247.81550641795667</v>
      </c>
      <c r="G118" s="21">
        <f aca="true" t="shared" si="8" ref="G118:G123">+E118/E117*100-100</f>
        <v>1.5297333825880344</v>
      </c>
      <c r="H118" s="33">
        <f t="shared" si="7"/>
        <v>7.337833669751134</v>
      </c>
      <c r="I118" s="2"/>
      <c r="K118" s="2"/>
      <c r="L118" s="62"/>
    </row>
    <row r="119" spans="1:12" ht="12.75">
      <c r="A119" s="2"/>
      <c r="B119" s="2"/>
      <c r="C119" s="2"/>
      <c r="D119" s="38">
        <v>41671</v>
      </c>
      <c r="E119" s="24">
        <v>257766.57753543512</v>
      </c>
      <c r="F119" s="25">
        <v>250.16862266013905</v>
      </c>
      <c r="G119" s="25">
        <f t="shared" si="8"/>
        <v>0.9566175815092919</v>
      </c>
      <c r="H119" s="34">
        <f t="shared" si="7"/>
        <v>7.425015709205212</v>
      </c>
      <c r="I119" s="2"/>
      <c r="K119" s="2"/>
      <c r="L119" s="62"/>
    </row>
    <row r="120" spans="1:12" ht="12.75">
      <c r="A120" s="2"/>
      <c r="B120" s="2"/>
      <c r="C120" s="2"/>
      <c r="D120" s="31">
        <v>41699</v>
      </c>
      <c r="E120" s="32">
        <v>260567.27656439063</v>
      </c>
      <c r="F120" s="21">
        <v>252.76880346879523</v>
      </c>
      <c r="G120" s="21">
        <f t="shared" si="8"/>
        <v>1.0865252802491483</v>
      </c>
      <c r="H120" s="33">
        <f aca="true" t="shared" si="9" ref="H120:H125">+E120/E108*100-100</f>
        <v>8.06278790350521</v>
      </c>
      <c r="I120" s="2"/>
      <c r="K120" s="2"/>
      <c r="L120" s="62"/>
    </row>
    <row r="121" spans="1:12" ht="12.75">
      <c r="A121" s="2"/>
      <c r="B121" s="2"/>
      <c r="C121" s="2"/>
      <c r="D121" s="38">
        <v>41730</v>
      </c>
      <c r="E121" s="24">
        <v>262124.03024575635</v>
      </c>
      <c r="F121" s="25">
        <v>254.3262087206459</v>
      </c>
      <c r="G121" s="25">
        <f t="shared" si="8"/>
        <v>0.5974478844357236</v>
      </c>
      <c r="H121" s="34">
        <f t="shared" si="9"/>
        <v>8.424224852242673</v>
      </c>
      <c r="I121" s="2"/>
      <c r="K121" s="2"/>
      <c r="L121" s="62"/>
    </row>
    <row r="122" spans="1:12" ht="12.75">
      <c r="A122" s="2"/>
      <c r="B122" s="2"/>
      <c r="C122" s="2"/>
      <c r="D122" s="31">
        <v>41760</v>
      </c>
      <c r="E122" s="32">
        <v>265183.59093759174</v>
      </c>
      <c r="F122" s="21">
        <v>257.24647866231555</v>
      </c>
      <c r="G122" s="21">
        <f t="shared" si="8"/>
        <v>1.1672186975634702</v>
      </c>
      <c r="H122" s="33">
        <f t="shared" si="9"/>
        <v>9.77553879005913</v>
      </c>
      <c r="I122" s="2"/>
      <c r="K122" s="2"/>
      <c r="L122" s="62"/>
    </row>
    <row r="123" spans="1:12" ht="12.75">
      <c r="A123" s="2"/>
      <c r="B123" s="2"/>
      <c r="C123" s="2"/>
      <c r="D123" s="38">
        <v>41791</v>
      </c>
      <c r="E123" s="24">
        <v>267845.42382551293</v>
      </c>
      <c r="F123" s="25">
        <v>260.0693320155608</v>
      </c>
      <c r="G123" s="25">
        <f t="shared" si="8"/>
        <v>1.0037698330088745</v>
      </c>
      <c r="H123" s="34">
        <f t="shared" si="9"/>
        <v>10.793392666088607</v>
      </c>
      <c r="I123" s="2"/>
      <c r="K123" s="2"/>
      <c r="L123" s="62"/>
    </row>
    <row r="124" spans="1:12" ht="12.75">
      <c r="A124" s="2"/>
      <c r="B124" s="2"/>
      <c r="C124" s="2"/>
      <c r="D124" s="31">
        <v>41821</v>
      </c>
      <c r="E124" s="32">
        <v>269538.4287681874</v>
      </c>
      <c r="F124" s="21">
        <v>261.52956997641786</v>
      </c>
      <c r="G124" s="21">
        <f aca="true" t="shared" si="10" ref="G124:G129">+E124/E123*100-100</f>
        <v>0.6320828328870078</v>
      </c>
      <c r="H124" s="33">
        <f t="shared" si="9"/>
        <v>11.067694992877648</v>
      </c>
      <c r="I124" s="2"/>
      <c r="K124" s="2"/>
      <c r="L124" s="62"/>
    </row>
    <row r="125" spans="1:12" ht="12.75">
      <c r="A125" s="2"/>
      <c r="B125" s="2"/>
      <c r="C125" s="2"/>
      <c r="D125" s="38">
        <v>41852</v>
      </c>
      <c r="E125" s="24">
        <v>271528.7294820417</v>
      </c>
      <c r="F125" s="25">
        <v>263.4723034085965</v>
      </c>
      <c r="G125" s="25">
        <f t="shared" si="10"/>
        <v>0.7384107427464244</v>
      </c>
      <c r="H125" s="34">
        <f t="shared" si="9"/>
        <v>11.10104519479684</v>
      </c>
      <c r="I125" s="2"/>
      <c r="K125" s="2"/>
      <c r="L125" s="62"/>
    </row>
    <row r="126" spans="1:12" ht="12.75">
      <c r="A126" s="2"/>
      <c r="B126" s="2"/>
      <c r="C126" s="2"/>
      <c r="D126" s="31">
        <v>41883</v>
      </c>
      <c r="E126" s="32">
        <v>273104.28647625336</v>
      </c>
      <c r="F126" s="21">
        <v>264.90468985685754</v>
      </c>
      <c r="G126" s="21">
        <f t="shared" si="10"/>
        <v>0.5802542505233959</v>
      </c>
      <c r="H126" s="33">
        <f aca="true" t="shared" si="11" ref="H126:H131">+E126/E114*100-100</f>
        <v>11.01825759785686</v>
      </c>
      <c r="I126" s="2"/>
      <c r="K126" s="2"/>
      <c r="L126" s="62"/>
    </row>
    <row r="127" spans="1:12" ht="12.75">
      <c r="A127" s="2"/>
      <c r="B127" s="2"/>
      <c r="C127" s="2"/>
      <c r="D127" s="38">
        <v>41913</v>
      </c>
      <c r="E127" s="24">
        <v>274147.66976523044</v>
      </c>
      <c r="F127" s="25">
        <v>266.07004962307025</v>
      </c>
      <c r="G127" s="25">
        <f t="shared" si="10"/>
        <v>0.3820457388052745</v>
      </c>
      <c r="H127" s="34">
        <f t="shared" si="11"/>
        <v>10.707657049866441</v>
      </c>
      <c r="I127" s="2"/>
      <c r="K127" s="2"/>
      <c r="L127" s="62"/>
    </row>
    <row r="128" spans="1:12" ht="12.75">
      <c r="A128" s="2"/>
      <c r="B128" s="2"/>
      <c r="C128" s="2"/>
      <c r="D128" s="31">
        <v>41944</v>
      </c>
      <c r="E128" s="32">
        <v>273995.7029354958</v>
      </c>
      <c r="F128" s="21">
        <v>266.3469178741397</v>
      </c>
      <c r="G128" s="21">
        <f t="shared" si="10"/>
        <v>-0.05543247180060007</v>
      </c>
      <c r="H128" s="33">
        <f t="shared" si="11"/>
        <v>10.041359664239664</v>
      </c>
      <c r="I128" s="2"/>
      <c r="K128" s="2"/>
      <c r="L128" s="62"/>
    </row>
    <row r="129" spans="1:12" ht="12.75">
      <c r="A129" s="2"/>
      <c r="B129" s="2"/>
      <c r="C129" s="2"/>
      <c r="D129" s="38">
        <v>41974</v>
      </c>
      <c r="E129" s="24">
        <v>273750.6691654208</v>
      </c>
      <c r="F129" s="25">
        <v>265.6588617519742</v>
      </c>
      <c r="G129" s="25">
        <f t="shared" si="10"/>
        <v>-0.08942978574108906</v>
      </c>
      <c r="H129" s="34">
        <f t="shared" si="11"/>
        <v>8.857065216842997</v>
      </c>
      <c r="I129" s="2"/>
      <c r="K129" s="2"/>
      <c r="L129" s="62"/>
    </row>
    <row r="130" spans="1:12" ht="12.75">
      <c r="A130" s="2"/>
      <c r="B130" s="2"/>
      <c r="C130" s="2"/>
      <c r="D130" s="31">
        <v>42005</v>
      </c>
      <c r="E130" s="32">
        <v>274445.21824172954</v>
      </c>
      <c r="F130" s="21">
        <f>F129*E130/E129</f>
        <v>266.33288062325437</v>
      </c>
      <c r="G130" s="21">
        <f>+E130/E129*100-100</f>
        <v>0.2537159373623439</v>
      </c>
      <c r="H130" s="33">
        <f t="shared" si="11"/>
        <v>7.488958460082969</v>
      </c>
      <c r="I130" s="2"/>
      <c r="K130" s="2"/>
      <c r="L130" s="62"/>
    </row>
    <row r="131" spans="1:12" ht="12.75">
      <c r="A131" s="2"/>
      <c r="B131" s="2"/>
      <c r="C131" s="2"/>
      <c r="D131" s="38">
        <v>42036</v>
      </c>
      <c r="E131" s="24">
        <v>275363.95540165796</v>
      </c>
      <c r="F131" s="25">
        <f>F130*E131/E130</f>
        <v>267.2244607932679</v>
      </c>
      <c r="G131" s="25">
        <f>+E131/E130*100-100</f>
        <v>0.3347615840474134</v>
      </c>
      <c r="H131" s="34">
        <f t="shared" si="11"/>
        <v>6.826865621786709</v>
      </c>
      <c r="I131" s="2"/>
      <c r="K131" s="2"/>
      <c r="L131" s="62"/>
    </row>
    <row r="132" spans="1:12" ht="12.75">
      <c r="A132" s="2"/>
      <c r="B132" s="2"/>
      <c r="C132" s="2"/>
      <c r="D132" s="31">
        <v>42064</v>
      </c>
      <c r="E132" s="111">
        <v>275353.44712546346</v>
      </c>
      <c r="F132" s="100">
        <f>F131*E132/E131</f>
        <v>267.21426313164636</v>
      </c>
      <c r="G132" s="100">
        <f>+E132/E131*100-100</f>
        <v>-0.00381614077963377</v>
      </c>
      <c r="H132" s="112">
        <f>+E132/E120*100-100</f>
        <v>5.674607631483951</v>
      </c>
      <c r="I132" s="2"/>
      <c r="K132" s="2"/>
      <c r="L132" s="62"/>
    </row>
    <row r="133" spans="1:12" ht="12.75">
      <c r="A133" s="2"/>
      <c r="B133" s="2"/>
      <c r="C133" s="2"/>
      <c r="D133" s="107">
        <v>42095</v>
      </c>
      <c r="E133" s="108">
        <v>275961.46266884584</v>
      </c>
      <c r="F133" s="109">
        <f>F132*E133/E132</f>
        <v>267.80430631829836</v>
      </c>
      <c r="G133" s="109">
        <f>+E133/E132*100-100</f>
        <v>0.22081275892121255</v>
      </c>
      <c r="H133" s="110">
        <f>+E133/E121*100-100</f>
        <v>5.278963706652945</v>
      </c>
      <c r="I133" s="2"/>
      <c r="K133" s="2"/>
      <c r="L133" s="62"/>
    </row>
    <row r="134" spans="1:11" ht="12.75">
      <c r="A134" s="2"/>
      <c r="B134" s="2"/>
      <c r="C134" s="2"/>
      <c r="D134" s="2"/>
      <c r="E134" s="2"/>
      <c r="F134" s="2"/>
      <c r="G134" s="2"/>
      <c r="H134" s="2"/>
      <c r="I134" s="2"/>
      <c r="J134" s="2"/>
      <c r="K134" s="2"/>
    </row>
    <row r="135" spans="1:11" ht="12.75">
      <c r="A135" s="2"/>
      <c r="B135" s="2"/>
      <c r="C135" s="2"/>
      <c r="D135" s="2"/>
      <c r="E135" s="2"/>
      <c r="F135" s="57"/>
      <c r="G135" s="2"/>
      <c r="H135" s="2"/>
      <c r="I135" s="2"/>
      <c r="J135" s="2"/>
      <c r="K135" s="2"/>
    </row>
    <row r="136" spans="1:11" ht="12.75">
      <c r="A136" s="2"/>
      <c r="B136" s="2"/>
      <c r="C136" s="2"/>
      <c r="D136" s="2"/>
      <c r="E136" s="2"/>
      <c r="F136" s="2"/>
      <c r="G136" s="2"/>
      <c r="H136" s="2"/>
      <c r="I136" s="2"/>
      <c r="J136" s="2"/>
      <c r="K136" s="2"/>
    </row>
    <row r="137" spans="1:11" ht="12.75">
      <c r="A137" s="2"/>
      <c r="B137" s="2"/>
      <c r="C137" s="2"/>
      <c r="D137" s="2"/>
      <c r="E137" s="2"/>
      <c r="F137" s="2"/>
      <c r="G137" s="2"/>
      <c r="H137" s="2"/>
      <c r="I137" s="2"/>
      <c r="J137" s="2"/>
      <c r="K137" s="2"/>
    </row>
    <row r="138" spans="1:11" ht="12.75">
      <c r="A138" s="2"/>
      <c r="B138" s="2"/>
      <c r="C138" s="2"/>
      <c r="D138" s="2"/>
      <c r="E138" s="2"/>
      <c r="F138" s="2"/>
      <c r="G138" s="2"/>
      <c r="H138" s="2"/>
      <c r="I138" s="2"/>
      <c r="J138" s="2"/>
      <c r="K138" s="2"/>
    </row>
    <row r="139" spans="1:11" ht="12.75">
      <c r="A139" s="2"/>
      <c r="B139" s="2"/>
      <c r="C139" s="2"/>
      <c r="D139" s="2"/>
      <c r="E139" s="2"/>
      <c r="F139" s="2"/>
      <c r="G139" s="2"/>
      <c r="H139" s="2"/>
      <c r="I139" s="2"/>
      <c r="J139" s="2"/>
      <c r="K139" s="2"/>
    </row>
    <row r="140" spans="1:11" ht="12.75">
      <c r="A140" s="2"/>
      <c r="B140" s="2"/>
      <c r="C140" s="2"/>
      <c r="D140" s="2"/>
      <c r="E140" s="2"/>
      <c r="F140" s="2"/>
      <c r="G140" s="2"/>
      <c r="H140" s="2"/>
      <c r="I140" s="2"/>
      <c r="J140" s="2"/>
      <c r="K140" s="2"/>
    </row>
  </sheetData>
  <sheetProtection/>
  <mergeCells count="5">
    <mergeCell ref="B2:H2"/>
    <mergeCell ref="H6:J6"/>
    <mergeCell ref="D8:H8"/>
    <mergeCell ref="H4:J4"/>
    <mergeCell ref="B5:J5"/>
  </mergeCells>
  <hyperlinks>
    <hyperlink ref="E4" r:id="rId1" display="APAT LGA"/>
  </hyperlinks>
  <printOptions/>
  <pageMargins left="0.75" right="0.75" top="1" bottom="1" header="0.5" footer="0.5"/>
  <pageSetup horizontalDpi="1200" verticalDpi="1200" orientation="portrait" paperSize="9" scale="70" r:id="rId3"/>
  <rowBreaks count="2" manualBreakCount="2">
    <brk id="15" max="9" man="1"/>
    <brk id="80" max="9" man="1"/>
  </rowBreaks>
  <drawing r:id="rId2"/>
</worksheet>
</file>

<file path=xl/worksheets/sheet4.xml><?xml version="1.0" encoding="utf-8"?>
<worksheet xmlns="http://schemas.openxmlformats.org/spreadsheetml/2006/main" xmlns:r="http://schemas.openxmlformats.org/officeDocument/2006/relationships">
  <sheetPr codeName="Sheet2"/>
  <dimension ref="A1:AI139"/>
  <sheetViews>
    <sheetView showGridLines="0" zoomScalePageLayoutView="0" workbookViewId="0" topLeftCell="A1">
      <pane xSplit="1" ySplit="11" topLeftCell="B125" activePane="bottomRight" state="frozen"/>
      <selection pane="topLeft" activeCell="A1" sqref="A1"/>
      <selection pane="topRight" activeCell="B1" sqref="B1"/>
      <selection pane="bottomLeft" activeCell="A11" sqref="A11"/>
      <selection pane="bottomRight" activeCell="B136" sqref="B136"/>
    </sheetView>
  </sheetViews>
  <sheetFormatPr defaultColWidth="9.140625" defaultRowHeight="12.75"/>
  <cols>
    <col min="2" max="2" width="10.140625" style="0" bestFit="1" customWidth="1"/>
    <col min="3" max="4" width="9.57421875" style="0" bestFit="1" customWidth="1"/>
    <col min="5" max="5" width="9.8515625" style="0" bestFit="1" customWidth="1"/>
    <col min="6" max="6" width="9.7109375" style="0" customWidth="1"/>
    <col min="7" max="7" width="9.8515625" style="0" customWidth="1"/>
    <col min="8" max="8" width="10.140625" style="0" bestFit="1" customWidth="1"/>
    <col min="9" max="9" width="9.8515625" style="0" customWidth="1"/>
    <col min="10" max="10" width="9.57421875" style="0" bestFit="1" customWidth="1"/>
    <col min="11" max="11" width="10.00390625" style="0" bestFit="1" customWidth="1"/>
    <col min="12" max="13" width="9.57421875" style="0" bestFit="1" customWidth="1"/>
    <col min="14" max="14" width="10.00390625" style="0" bestFit="1" customWidth="1"/>
    <col min="15" max="16" width="9.57421875" style="0" bestFit="1" customWidth="1"/>
    <col min="17" max="17" width="9.8515625" style="0" bestFit="1" customWidth="1"/>
    <col min="18" max="19" width="9.28125" style="0" bestFit="1" customWidth="1"/>
    <col min="20" max="20" width="10.421875" style="0" bestFit="1" customWidth="1"/>
    <col min="21" max="21" width="9.28125" style="0" bestFit="1" customWidth="1"/>
    <col min="22" max="22" width="9.421875" style="0" bestFit="1" customWidth="1"/>
    <col min="23" max="23" width="10.421875" style="0" bestFit="1" customWidth="1"/>
    <col min="24" max="25" width="9.421875" style="0" bestFit="1" customWidth="1"/>
    <col min="26" max="26" width="10.57421875" style="0" bestFit="1" customWidth="1"/>
    <col min="27" max="28" width="9.421875" style="0" bestFit="1" customWidth="1"/>
    <col min="29" max="29" width="10.57421875" style="0" bestFit="1" customWidth="1"/>
    <col min="30" max="31" width="9.421875" style="0" bestFit="1" customWidth="1"/>
    <col min="32" max="32" width="10.57421875" style="0" bestFit="1" customWidth="1"/>
    <col min="33" max="34" width="9.421875" style="0" bestFit="1" customWidth="1"/>
  </cols>
  <sheetData>
    <row r="1" spans="1:35" ht="55.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2.75">
      <c r="A2" s="2"/>
      <c r="B2" s="136" t="s">
        <v>38</v>
      </c>
      <c r="C2" s="137"/>
      <c r="D2" s="137"/>
      <c r="E2" s="137"/>
      <c r="F2" s="137"/>
      <c r="G2" s="137"/>
      <c r="H2" s="137"/>
      <c r="I2" s="137"/>
      <c r="J2" s="2"/>
      <c r="K2" s="2"/>
      <c r="L2" s="2"/>
      <c r="M2" s="2"/>
      <c r="N2" s="2"/>
      <c r="O2" s="2"/>
      <c r="P2" s="2"/>
      <c r="Q2" s="2"/>
      <c r="R2" s="2"/>
      <c r="S2" s="2"/>
      <c r="T2" s="2"/>
      <c r="U2" s="2"/>
      <c r="V2" s="2"/>
      <c r="W2" s="2"/>
      <c r="X2" s="2"/>
      <c r="Y2" s="2"/>
      <c r="Z2" s="2"/>
      <c r="AA2" s="2"/>
      <c r="AB2" s="2"/>
      <c r="AC2" s="2"/>
      <c r="AD2" s="2"/>
      <c r="AE2" s="2"/>
      <c r="AF2" s="2"/>
      <c r="AG2" s="2"/>
      <c r="AH2" s="2"/>
      <c r="AI2" s="2"/>
    </row>
    <row r="3" spans="1:35" ht="15.75">
      <c r="A3" s="2"/>
      <c r="B3" s="10" t="s">
        <v>21</v>
      </c>
      <c r="C3" s="2"/>
      <c r="D3" s="2"/>
      <c r="E3" s="30"/>
      <c r="F3" s="30"/>
      <c r="G3" s="2"/>
      <c r="H3" s="2"/>
      <c r="I3" s="2"/>
      <c r="J3" s="135" t="str">
        <f>SERIES!$K$2</f>
        <v>15th May 2015</v>
      </c>
      <c r="K3" s="123"/>
      <c r="L3" s="123"/>
      <c r="M3" s="2"/>
      <c r="N3" s="2"/>
      <c r="O3" s="2"/>
      <c r="P3" s="2"/>
      <c r="Q3" s="2"/>
      <c r="R3" s="2"/>
      <c r="S3" s="2"/>
      <c r="T3" s="2"/>
      <c r="U3" s="2"/>
      <c r="V3" s="2"/>
      <c r="W3" s="2"/>
      <c r="X3" s="2"/>
      <c r="Y3" s="2"/>
      <c r="Z3" s="2"/>
      <c r="AA3" s="2"/>
      <c r="AB3" s="2"/>
      <c r="AC3" s="2"/>
      <c r="AD3" s="2"/>
      <c r="AE3" s="2"/>
      <c r="AF3" s="2"/>
      <c r="AG3" s="2"/>
      <c r="AH3" s="2"/>
      <c r="AI3" s="2"/>
    </row>
    <row r="4" spans="1:35" ht="13.5" customHeight="1">
      <c r="A4" s="2"/>
      <c r="B4" s="2" t="s">
        <v>39</v>
      </c>
      <c r="C4" s="2"/>
      <c r="D4" s="2"/>
      <c r="E4" s="97" t="s">
        <v>40</v>
      </c>
      <c r="F4" s="2"/>
      <c r="G4" s="2"/>
      <c r="H4" s="2"/>
      <c r="I4" s="2"/>
      <c r="J4" s="132" t="str">
        <f>SERIES!$K$3</f>
        <v>APRIL 2015</v>
      </c>
      <c r="K4" s="133"/>
      <c r="L4" s="133"/>
      <c r="M4" s="2"/>
      <c r="N4" s="2"/>
      <c r="O4" s="2"/>
      <c r="P4" s="2"/>
      <c r="Q4" s="2"/>
      <c r="R4" s="2"/>
      <c r="S4" s="2"/>
      <c r="T4" s="2"/>
      <c r="U4" s="2"/>
      <c r="V4" s="2"/>
      <c r="W4" s="2"/>
      <c r="X4" s="2"/>
      <c r="Y4" s="2"/>
      <c r="Z4" s="2"/>
      <c r="AA4" s="2"/>
      <c r="AB4" s="2"/>
      <c r="AC4" s="2"/>
      <c r="AD4" s="2"/>
      <c r="AE4" s="2"/>
      <c r="AF4" s="2"/>
      <c r="AG4" s="2"/>
      <c r="AH4" s="2"/>
      <c r="AI4" s="2"/>
    </row>
    <row r="5" spans="1:35" ht="9.75" customHeight="1">
      <c r="A5" s="2"/>
      <c r="B5" s="2"/>
      <c r="C5" s="2"/>
      <c r="D5" s="2"/>
      <c r="E5" s="2"/>
      <c r="F5" s="2"/>
      <c r="G5" s="2"/>
      <c r="H5" s="2"/>
      <c r="I5" s="2"/>
      <c r="J5" s="122" t="s">
        <v>31</v>
      </c>
      <c r="K5" s="123"/>
      <c r="L5" s="123"/>
      <c r="M5" s="2"/>
      <c r="N5" s="2"/>
      <c r="O5" s="2"/>
      <c r="P5" s="2"/>
      <c r="Q5" s="2"/>
      <c r="R5" s="2"/>
      <c r="S5" s="2"/>
      <c r="T5" s="2"/>
      <c r="U5" s="2"/>
      <c r="V5" s="2"/>
      <c r="W5" s="2"/>
      <c r="X5" s="2"/>
      <c r="Y5" s="2"/>
      <c r="Z5" s="2"/>
      <c r="AA5" s="2"/>
      <c r="AB5" s="2"/>
      <c r="AC5" s="2"/>
      <c r="AD5" s="2"/>
      <c r="AE5" s="2"/>
      <c r="AF5" s="2"/>
      <c r="AG5" s="2"/>
      <c r="AH5" s="2"/>
      <c r="AI5" s="2"/>
    </row>
    <row r="6" spans="1:35" ht="27.75" customHeight="1">
      <c r="A6" s="2"/>
      <c r="B6" s="141" t="s">
        <v>37</v>
      </c>
      <c r="C6" s="141"/>
      <c r="D6" s="141"/>
      <c r="E6" s="141"/>
      <c r="F6" s="141"/>
      <c r="G6" s="141"/>
      <c r="H6" s="146"/>
      <c r="I6" s="146"/>
      <c r="J6" s="138" t="s">
        <v>27</v>
      </c>
      <c r="K6" s="123"/>
      <c r="L6" s="123"/>
      <c r="M6" s="2"/>
      <c r="N6" s="2"/>
      <c r="O6" s="2"/>
      <c r="P6" s="2"/>
      <c r="Q6" s="2"/>
      <c r="R6" s="2"/>
      <c r="S6" s="2"/>
      <c r="T6" s="2"/>
      <c r="U6" s="2"/>
      <c r="V6" s="2"/>
      <c r="W6" s="2"/>
      <c r="X6" s="2"/>
      <c r="Y6" s="2"/>
      <c r="Z6" s="2"/>
      <c r="AA6" s="2"/>
      <c r="AB6" s="2"/>
      <c r="AC6" s="2"/>
      <c r="AD6" s="2"/>
      <c r="AE6" s="2"/>
      <c r="AF6" s="2"/>
      <c r="AG6" s="2"/>
      <c r="AH6" s="2"/>
      <c r="AI6" s="2"/>
    </row>
    <row r="7" spans="1:35" ht="4.5" customHeight="1">
      <c r="A7" s="43"/>
      <c r="B7" s="2"/>
      <c r="C7" s="2"/>
      <c r="D7" s="2"/>
      <c r="E7" s="2"/>
      <c r="F7" s="2"/>
      <c r="G7" s="2"/>
      <c r="H7" s="2"/>
      <c r="I7" s="2"/>
      <c r="J7" s="44"/>
      <c r="K7" s="2"/>
      <c r="L7" s="2"/>
      <c r="M7" s="2"/>
      <c r="N7" s="2"/>
      <c r="O7" s="2"/>
      <c r="P7" s="2"/>
      <c r="Q7" s="2"/>
      <c r="R7" s="2"/>
      <c r="S7" s="2"/>
      <c r="T7" s="2"/>
      <c r="U7" s="2"/>
      <c r="V7" s="2"/>
      <c r="W7" s="2"/>
      <c r="X7" s="2"/>
      <c r="Y7" s="2"/>
      <c r="Z7" s="2"/>
      <c r="AA7" s="2"/>
      <c r="AB7" s="2"/>
      <c r="AC7" s="2"/>
      <c r="AD7" s="2"/>
      <c r="AE7" s="2"/>
      <c r="AF7" s="2"/>
      <c r="AG7" s="2"/>
      <c r="AH7" s="2"/>
      <c r="AI7" s="2"/>
    </row>
    <row r="8" spans="1:35" ht="18.75">
      <c r="A8" s="2"/>
      <c r="B8" s="45" t="s">
        <v>28</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6" customHeight="1">
      <c r="A9" s="2"/>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30"/>
      <c r="AG9" s="46"/>
      <c r="AH9" s="46"/>
      <c r="AI9" s="2"/>
    </row>
    <row r="10" spans="1:35" s="1" customFormat="1" ht="15.75">
      <c r="A10" s="47" t="s">
        <v>0</v>
      </c>
      <c r="B10" s="143" t="s">
        <v>1</v>
      </c>
      <c r="C10" s="144"/>
      <c r="D10" s="145"/>
      <c r="E10" s="143" t="s">
        <v>2</v>
      </c>
      <c r="F10" s="144"/>
      <c r="G10" s="145"/>
      <c r="H10" s="143" t="s">
        <v>3</v>
      </c>
      <c r="I10" s="144"/>
      <c r="J10" s="145"/>
      <c r="K10" s="143" t="s">
        <v>4</v>
      </c>
      <c r="L10" s="144"/>
      <c r="M10" s="145"/>
      <c r="N10" s="143" t="s">
        <v>5</v>
      </c>
      <c r="O10" s="144"/>
      <c r="P10" s="145"/>
      <c r="Q10" s="143" t="s">
        <v>6</v>
      </c>
      <c r="R10" s="144"/>
      <c r="S10" s="145"/>
      <c r="T10" s="143" t="s">
        <v>7</v>
      </c>
      <c r="U10" s="144"/>
      <c r="V10" s="145"/>
      <c r="W10" s="143" t="s">
        <v>8</v>
      </c>
      <c r="X10" s="144"/>
      <c r="Y10" s="145"/>
      <c r="Z10" s="143" t="s">
        <v>9</v>
      </c>
      <c r="AA10" s="144"/>
      <c r="AB10" s="145"/>
      <c r="AC10" s="143" t="s">
        <v>10</v>
      </c>
      <c r="AD10" s="144"/>
      <c r="AE10" s="145"/>
      <c r="AF10" s="143" t="s">
        <v>29</v>
      </c>
      <c r="AG10" s="144"/>
      <c r="AH10" s="145"/>
      <c r="AI10" s="2"/>
    </row>
    <row r="11" spans="1:35" s="1" customFormat="1" ht="12.75">
      <c r="A11" s="77" t="s">
        <v>11</v>
      </c>
      <c r="B11" s="78" t="s">
        <v>12</v>
      </c>
      <c r="C11" s="79" t="s">
        <v>13</v>
      </c>
      <c r="D11" s="80" t="s">
        <v>14</v>
      </c>
      <c r="E11" s="78" t="s">
        <v>12</v>
      </c>
      <c r="F11" s="79" t="s">
        <v>13</v>
      </c>
      <c r="G11" s="80" t="s">
        <v>14</v>
      </c>
      <c r="H11" s="78" t="s">
        <v>12</v>
      </c>
      <c r="I11" s="79" t="s">
        <v>13</v>
      </c>
      <c r="J11" s="80" t="s">
        <v>14</v>
      </c>
      <c r="K11" s="78" t="s">
        <v>12</v>
      </c>
      <c r="L11" s="79" t="s">
        <v>13</v>
      </c>
      <c r="M11" s="80" t="s">
        <v>14</v>
      </c>
      <c r="N11" s="78" t="s">
        <v>12</v>
      </c>
      <c r="O11" s="79" t="s">
        <v>13</v>
      </c>
      <c r="P11" s="80" t="s">
        <v>14</v>
      </c>
      <c r="Q11" s="78" t="s">
        <v>12</v>
      </c>
      <c r="R11" s="79" t="s">
        <v>13</v>
      </c>
      <c r="S11" s="80" t="s">
        <v>14</v>
      </c>
      <c r="T11" s="78" t="s">
        <v>12</v>
      </c>
      <c r="U11" s="79" t="s">
        <v>13</v>
      </c>
      <c r="V11" s="80" t="s">
        <v>14</v>
      </c>
      <c r="W11" s="78" t="s">
        <v>12</v>
      </c>
      <c r="X11" s="79" t="s">
        <v>13</v>
      </c>
      <c r="Y11" s="80" t="s">
        <v>14</v>
      </c>
      <c r="Z11" s="78" t="s">
        <v>12</v>
      </c>
      <c r="AA11" s="79" t="s">
        <v>13</v>
      </c>
      <c r="AB11" s="80" t="s">
        <v>14</v>
      </c>
      <c r="AC11" s="78" t="s">
        <v>12</v>
      </c>
      <c r="AD11" s="79" t="s">
        <v>13</v>
      </c>
      <c r="AE11" s="80" t="s">
        <v>14</v>
      </c>
      <c r="AF11" s="78" t="s">
        <v>12</v>
      </c>
      <c r="AG11" s="79" t="s">
        <v>13</v>
      </c>
      <c r="AH11" s="80" t="s">
        <v>14</v>
      </c>
      <c r="AI11" s="2"/>
    </row>
    <row r="12" spans="1:35" ht="12.75">
      <c r="A12" s="81">
        <v>38353</v>
      </c>
      <c r="B12" s="48">
        <v>132375.24123919258</v>
      </c>
      <c r="C12" s="21">
        <v>1.6187884857958892</v>
      </c>
      <c r="D12" s="33">
        <v>18.24040722252272</v>
      </c>
      <c r="E12" s="48">
        <v>145702.29787908422</v>
      </c>
      <c r="F12" s="21">
        <v>0.5453598945052534</v>
      </c>
      <c r="G12" s="33">
        <v>17.975242635381434</v>
      </c>
      <c r="H12" s="48">
        <v>159847.8469914177</v>
      </c>
      <c r="I12" s="21">
        <v>0.8326785452911452</v>
      </c>
      <c r="J12" s="33">
        <v>14.977810169919863</v>
      </c>
      <c r="K12" s="48">
        <v>165495.78190394054</v>
      </c>
      <c r="L12" s="21">
        <v>-0.02264829599677398</v>
      </c>
      <c r="M12" s="33">
        <v>12.732173704730585</v>
      </c>
      <c r="N12" s="48">
        <v>144002.6951810578</v>
      </c>
      <c r="O12" s="21">
        <v>0.00586743402706702</v>
      </c>
      <c r="P12" s="33">
        <v>19.78264722221914</v>
      </c>
      <c r="Q12" s="48">
        <v>145275.43992957295</v>
      </c>
      <c r="R12" s="21">
        <v>1.2458879523268536</v>
      </c>
      <c r="S12" s="33">
        <v>19.340265569112574</v>
      </c>
      <c r="T12" s="48">
        <v>204498.6389952177</v>
      </c>
      <c r="U12" s="21">
        <v>-0.13453098777965522</v>
      </c>
      <c r="V12" s="33">
        <v>12.739937615854373</v>
      </c>
      <c r="W12" s="48">
        <v>178587.29538746324</v>
      </c>
      <c r="X12" s="21">
        <v>0.8493457532118782</v>
      </c>
      <c r="Y12" s="33">
        <v>14.116141366733487</v>
      </c>
      <c r="Z12" s="48">
        <v>232410.55666213267</v>
      </c>
      <c r="AA12" s="21">
        <v>0.31335795559674295</v>
      </c>
      <c r="AB12" s="33">
        <v>9.401062114975318</v>
      </c>
      <c r="AC12" s="48">
        <v>286979.10211035627</v>
      </c>
      <c r="AD12" s="21">
        <v>0.26609442312400233</v>
      </c>
      <c r="AE12" s="33">
        <v>7.571114220928024</v>
      </c>
      <c r="AF12" s="48">
        <v>197498.0732691269</v>
      </c>
      <c r="AG12" s="21">
        <v>0.391470162117713</v>
      </c>
      <c r="AH12" s="33">
        <v>11.990753924053749</v>
      </c>
      <c r="AI12" s="57"/>
    </row>
    <row r="13" spans="1:35" ht="12.75">
      <c r="A13" s="82">
        <v>38384</v>
      </c>
      <c r="B13" s="49">
        <v>134271.65033317133</v>
      </c>
      <c r="C13" s="25">
        <v>1.432601048523935</v>
      </c>
      <c r="D13" s="34">
        <v>17.91877862667748</v>
      </c>
      <c r="E13" s="49">
        <v>148220.08355139714</v>
      </c>
      <c r="F13" s="25">
        <v>1.7280342925012633</v>
      </c>
      <c r="G13" s="34">
        <v>18.30088973031006</v>
      </c>
      <c r="H13" s="49">
        <v>160161.77350024966</v>
      </c>
      <c r="I13" s="25">
        <v>0.1963908271149961</v>
      </c>
      <c r="J13" s="34">
        <v>13.432544961055413</v>
      </c>
      <c r="K13" s="49">
        <v>166912.4678922164</v>
      </c>
      <c r="L13" s="25">
        <v>0.8560254358012287</v>
      </c>
      <c r="M13" s="34">
        <v>12.308913411828868</v>
      </c>
      <c r="N13" s="49">
        <v>145048.98894099836</v>
      </c>
      <c r="O13" s="25">
        <v>0.7265792898008243</v>
      </c>
      <c r="P13" s="34">
        <v>18.605655023411444</v>
      </c>
      <c r="Q13" s="49">
        <v>146275.14352375575</v>
      </c>
      <c r="R13" s="25">
        <v>0.6881435669149738</v>
      </c>
      <c r="S13" s="34">
        <v>17.799781462078016</v>
      </c>
      <c r="T13" s="49">
        <v>205684.47208128433</v>
      </c>
      <c r="U13" s="25">
        <v>0.5798733389586772</v>
      </c>
      <c r="V13" s="34">
        <v>11.694516197623713</v>
      </c>
      <c r="W13" s="49">
        <v>180704.5706069259</v>
      </c>
      <c r="X13" s="25">
        <v>1.1855687801694046</v>
      </c>
      <c r="Y13" s="34">
        <v>13.067186585693719</v>
      </c>
      <c r="Z13" s="49">
        <v>232993.85363807486</v>
      </c>
      <c r="AA13" s="25">
        <v>0.25097697123550233</v>
      </c>
      <c r="AB13" s="34">
        <v>8.10491811682472</v>
      </c>
      <c r="AC13" s="49">
        <v>287696.26486502285</v>
      </c>
      <c r="AD13" s="25">
        <v>0.249900689420528</v>
      </c>
      <c r="AE13" s="34">
        <v>7.177620667205375</v>
      </c>
      <c r="AF13" s="49">
        <v>198604.7247063292</v>
      </c>
      <c r="AG13" s="25">
        <v>0.5603353080281863</v>
      </c>
      <c r="AH13" s="34">
        <v>11.10939725725055</v>
      </c>
      <c r="AI13" s="57"/>
    </row>
    <row r="14" spans="1:35" ht="12.75">
      <c r="A14" s="81">
        <v>38412</v>
      </c>
      <c r="B14" s="48">
        <v>135803.8903871434</v>
      </c>
      <c r="C14" s="21">
        <v>1.1411493417784442</v>
      </c>
      <c r="D14" s="33">
        <v>16.748115778013386</v>
      </c>
      <c r="E14" s="48">
        <v>147608.83184011016</v>
      </c>
      <c r="F14" s="21">
        <v>-0.4123946611290563</v>
      </c>
      <c r="G14" s="33">
        <v>16.263452895861462</v>
      </c>
      <c r="H14" s="48">
        <v>158851.98656564797</v>
      </c>
      <c r="I14" s="21">
        <v>-0.8177899794545311</v>
      </c>
      <c r="J14" s="33">
        <v>11.531553869485904</v>
      </c>
      <c r="K14" s="48">
        <v>165915.11350834192</v>
      </c>
      <c r="L14" s="21">
        <v>-0.5975313866418475</v>
      </c>
      <c r="M14" s="33">
        <v>10.141824699642072</v>
      </c>
      <c r="N14" s="48">
        <v>144459.3483787048</v>
      </c>
      <c r="O14" s="21">
        <v>-0.40651132186340533</v>
      </c>
      <c r="P14" s="33">
        <v>15.829082380324195</v>
      </c>
      <c r="Q14" s="48">
        <v>146534.65894979512</v>
      </c>
      <c r="R14" s="21">
        <v>0.17741594353468315</v>
      </c>
      <c r="S14" s="33">
        <v>15.229578893571372</v>
      </c>
      <c r="T14" s="48">
        <v>204978.02308213277</v>
      </c>
      <c r="U14" s="21">
        <v>-0.3434624850398933</v>
      </c>
      <c r="V14" s="33">
        <v>9.76631322521375</v>
      </c>
      <c r="W14" s="48">
        <v>181863.78278254162</v>
      </c>
      <c r="X14" s="21">
        <v>0.6414957694331065</v>
      </c>
      <c r="Y14" s="33">
        <v>11.754731722003527</v>
      </c>
      <c r="Z14" s="48">
        <v>232875.92945632056</v>
      </c>
      <c r="AA14" s="21">
        <v>-0.050612571925384486</v>
      </c>
      <c r="AB14" s="33">
        <v>7.195701764970792</v>
      </c>
      <c r="AC14" s="48">
        <v>288880.2206931053</v>
      </c>
      <c r="AD14" s="21">
        <v>0.4115297877217614</v>
      </c>
      <c r="AE14" s="33">
        <v>5.9681813024141945</v>
      </c>
      <c r="AF14" s="48">
        <v>198529.64812112896</v>
      </c>
      <c r="AG14" s="21">
        <v>-0.03780201367879954</v>
      </c>
      <c r="AH14" s="33">
        <v>9.613123437798407</v>
      </c>
      <c r="AI14" s="57"/>
    </row>
    <row r="15" spans="1:35" ht="12.75">
      <c r="A15" s="82">
        <v>38443</v>
      </c>
      <c r="B15" s="49">
        <v>135918.13289804247</v>
      </c>
      <c r="C15" s="25">
        <v>0.08412315035558038</v>
      </c>
      <c r="D15" s="34">
        <v>14.125841007109031</v>
      </c>
      <c r="E15" s="49">
        <v>147682.07432087226</v>
      </c>
      <c r="F15" s="25">
        <v>0.049619307902545984</v>
      </c>
      <c r="G15" s="34">
        <v>14.194549648860843</v>
      </c>
      <c r="H15" s="49">
        <v>157849.02786223535</v>
      </c>
      <c r="I15" s="25">
        <v>-0.6313793897680569</v>
      </c>
      <c r="J15" s="34">
        <v>9.690435555883937</v>
      </c>
      <c r="K15" s="49">
        <v>167169.07090295636</v>
      </c>
      <c r="L15" s="25">
        <v>0.7557825011230221</v>
      </c>
      <c r="M15" s="34">
        <v>9.911123009220375</v>
      </c>
      <c r="N15" s="49">
        <v>145372.59087035205</v>
      </c>
      <c r="O15" s="25">
        <v>0.6321795729364368</v>
      </c>
      <c r="P15" s="34">
        <v>15.380596392639163</v>
      </c>
      <c r="Q15" s="49">
        <v>146213.23606895434</v>
      </c>
      <c r="R15" s="25">
        <v>-0.21934939020188438</v>
      </c>
      <c r="S15" s="34">
        <v>12.389521938974426</v>
      </c>
      <c r="T15" s="49">
        <v>204858.82557848486</v>
      </c>
      <c r="U15" s="25">
        <v>-0.0581513578166124</v>
      </c>
      <c r="V15" s="34">
        <v>8.386164408994404</v>
      </c>
      <c r="W15" s="49">
        <v>182437.82298564859</v>
      </c>
      <c r="X15" s="25">
        <v>0.31564294678361193</v>
      </c>
      <c r="Y15" s="34">
        <v>10.623174586612478</v>
      </c>
      <c r="Z15" s="49">
        <v>233125.83025302624</v>
      </c>
      <c r="AA15" s="25">
        <v>0.10731070286615818</v>
      </c>
      <c r="AB15" s="34">
        <v>6.522430732797218</v>
      </c>
      <c r="AC15" s="49">
        <v>288261.54308343166</v>
      </c>
      <c r="AD15" s="25">
        <v>-0.21416406017318934</v>
      </c>
      <c r="AE15" s="34">
        <v>4.669512888154287</v>
      </c>
      <c r="AF15" s="49">
        <v>198574.58382559114</v>
      </c>
      <c r="AG15" s="25">
        <v>0.022634253819234118</v>
      </c>
      <c r="AH15" s="34">
        <v>8.394685661293806</v>
      </c>
      <c r="AI15" s="57"/>
    </row>
    <row r="16" spans="1:35" ht="12.75">
      <c r="A16" s="81">
        <v>38473</v>
      </c>
      <c r="B16" s="48">
        <v>136180.03335545352</v>
      </c>
      <c r="C16" s="21">
        <v>0.19268985809826233</v>
      </c>
      <c r="D16" s="33">
        <v>11.150102941351307</v>
      </c>
      <c r="E16" s="48">
        <v>147484.51484884194</v>
      </c>
      <c r="F16" s="21">
        <v>-0.13377349481228862</v>
      </c>
      <c r="G16" s="33">
        <v>11.65243345793698</v>
      </c>
      <c r="H16" s="48">
        <v>158345.0653051517</v>
      </c>
      <c r="I16" s="21">
        <v>0.3142480189040242</v>
      </c>
      <c r="J16" s="33">
        <v>8.322386136510701</v>
      </c>
      <c r="K16" s="48">
        <v>167320.8730081721</v>
      </c>
      <c r="L16" s="21">
        <v>0.09080753060106872</v>
      </c>
      <c r="M16" s="33">
        <v>8.572620320503162</v>
      </c>
      <c r="N16" s="48">
        <v>145375.80066467056</v>
      </c>
      <c r="O16" s="21">
        <v>0.002207977651977444</v>
      </c>
      <c r="P16" s="33">
        <v>13.082887492965042</v>
      </c>
      <c r="Q16" s="48">
        <v>145905.62730751158</v>
      </c>
      <c r="R16" s="21">
        <v>-0.21038366273330666</v>
      </c>
      <c r="S16" s="33">
        <v>10.397256715312793</v>
      </c>
      <c r="T16" s="48">
        <v>202762.82757726248</v>
      </c>
      <c r="U16" s="21">
        <v>-1.023142642404423</v>
      </c>
      <c r="V16" s="33">
        <v>5.5043880921670905</v>
      </c>
      <c r="W16" s="48">
        <v>181878.4444188079</v>
      </c>
      <c r="X16" s="21">
        <v>-0.30661326565198976</v>
      </c>
      <c r="Y16" s="33">
        <v>8.973760682207342</v>
      </c>
      <c r="Z16" s="48">
        <v>231746.96832815025</v>
      </c>
      <c r="AA16" s="21">
        <v>-0.5914668157447096</v>
      </c>
      <c r="AB16" s="33">
        <v>5.138227255269626</v>
      </c>
      <c r="AC16" s="48">
        <v>287709.25024831056</v>
      </c>
      <c r="AD16" s="21">
        <v>-0.19159435185611073</v>
      </c>
      <c r="AE16" s="33">
        <v>3.8220740701334392</v>
      </c>
      <c r="AF16" s="48">
        <v>197903.8716155111</v>
      </c>
      <c r="AG16" s="21">
        <v>-0.33776337190721506</v>
      </c>
      <c r="AH16" s="33">
        <v>6.755458893792394</v>
      </c>
      <c r="AI16" s="57"/>
    </row>
    <row r="17" spans="1:35" ht="12.75">
      <c r="A17" s="82">
        <v>38504</v>
      </c>
      <c r="B17" s="49">
        <v>136880.60766785877</v>
      </c>
      <c r="C17" s="25">
        <v>0.514447158767112</v>
      </c>
      <c r="D17" s="34">
        <v>9.786646746431344</v>
      </c>
      <c r="E17" s="49">
        <v>148687.11509595776</v>
      </c>
      <c r="F17" s="25">
        <v>0.8154078062692776</v>
      </c>
      <c r="G17" s="34">
        <v>9.56113146920849</v>
      </c>
      <c r="H17" s="49">
        <v>158924.85618047536</v>
      </c>
      <c r="I17" s="25">
        <v>0.366156579749628</v>
      </c>
      <c r="J17" s="34">
        <v>6.828955537848174</v>
      </c>
      <c r="K17" s="49">
        <v>169692.50675072926</v>
      </c>
      <c r="L17" s="25">
        <v>1.4174165481680916</v>
      </c>
      <c r="M17" s="34">
        <v>8.181581880704144</v>
      </c>
      <c r="N17" s="49">
        <v>146657.13739221892</v>
      </c>
      <c r="O17" s="25">
        <v>0.881396162009068</v>
      </c>
      <c r="P17" s="34">
        <v>11.710855629676004</v>
      </c>
      <c r="Q17" s="49">
        <v>146703.8846746462</v>
      </c>
      <c r="R17" s="25">
        <v>0.5471052637690264</v>
      </c>
      <c r="S17" s="34">
        <v>9.75763860660588</v>
      </c>
      <c r="T17" s="49">
        <v>202008.93092194994</v>
      </c>
      <c r="U17" s="25">
        <v>-0.3718120645290668</v>
      </c>
      <c r="V17" s="34">
        <v>4.200486556622323</v>
      </c>
      <c r="W17" s="49">
        <v>180355.28461927443</v>
      </c>
      <c r="X17" s="25">
        <v>-0.8374603182915479</v>
      </c>
      <c r="Y17" s="34">
        <v>7.146378857122187</v>
      </c>
      <c r="Z17" s="49">
        <v>232389.74952364</v>
      </c>
      <c r="AA17" s="25">
        <v>0.2773633675240035</v>
      </c>
      <c r="AB17" s="34">
        <v>4.38856235141769</v>
      </c>
      <c r="AC17" s="49">
        <v>287621.6222112622</v>
      </c>
      <c r="AD17" s="25">
        <v>-0.030457149699827823</v>
      </c>
      <c r="AE17" s="34">
        <v>3.670392927353248</v>
      </c>
      <c r="AF17" s="49">
        <v>198420.20938243013</v>
      </c>
      <c r="AG17" s="25">
        <v>0.26090331770880937</v>
      </c>
      <c r="AH17" s="34">
        <v>5.877265967600991</v>
      </c>
      <c r="AI17" s="57"/>
    </row>
    <row r="18" spans="1:35" ht="12.75">
      <c r="A18" s="81">
        <v>38534</v>
      </c>
      <c r="B18" s="48">
        <v>137430.74164270956</v>
      </c>
      <c r="C18" s="21">
        <v>0.40190789931739346</v>
      </c>
      <c r="D18" s="33">
        <v>8.918446178639499</v>
      </c>
      <c r="E18" s="48">
        <v>149958.76962064925</v>
      </c>
      <c r="F18" s="21">
        <v>0.8552553621548213</v>
      </c>
      <c r="G18" s="33">
        <v>8.357933279332812</v>
      </c>
      <c r="H18" s="48">
        <v>159727.7526085713</v>
      </c>
      <c r="I18" s="21">
        <v>0.5052050682268145</v>
      </c>
      <c r="J18" s="33">
        <v>5.750118303784134</v>
      </c>
      <c r="K18" s="48">
        <v>168417.87413968437</v>
      </c>
      <c r="L18" s="21">
        <v>-0.7511425433282426</v>
      </c>
      <c r="M18" s="33">
        <v>5.371837725932792</v>
      </c>
      <c r="N18" s="48">
        <v>147787.04356295793</v>
      </c>
      <c r="O18" s="21">
        <v>0.7704406282779104</v>
      </c>
      <c r="P18" s="33">
        <v>9.562656964334337</v>
      </c>
      <c r="Q18" s="48">
        <v>147127.71502392634</v>
      </c>
      <c r="R18" s="21">
        <v>0.2889019266395678</v>
      </c>
      <c r="S18" s="33">
        <v>8.141477706186521</v>
      </c>
      <c r="T18" s="48">
        <v>201575.33922633392</v>
      </c>
      <c r="U18" s="21">
        <v>-0.21463986450358163</v>
      </c>
      <c r="V18" s="33">
        <v>2.8279728002811595</v>
      </c>
      <c r="W18" s="48">
        <v>179864.1602160601</v>
      </c>
      <c r="X18" s="21">
        <v>-0.27230940543333304</v>
      </c>
      <c r="Y18" s="33">
        <v>5.981932227698692</v>
      </c>
      <c r="Z18" s="48">
        <v>231687.0494125779</v>
      </c>
      <c r="AA18" s="21">
        <v>-0.30237999417035155</v>
      </c>
      <c r="AB18" s="33">
        <v>3.435210560281334</v>
      </c>
      <c r="AC18" s="48">
        <v>288193.69319951884</v>
      </c>
      <c r="AD18" s="21">
        <v>0.198897073126318</v>
      </c>
      <c r="AE18" s="33">
        <v>3.506166300930218</v>
      </c>
      <c r="AF18" s="48">
        <v>198443.1841120712</v>
      </c>
      <c r="AG18" s="21">
        <v>0.011578825419334748</v>
      </c>
      <c r="AH18" s="33">
        <v>4.801228490875715</v>
      </c>
      <c r="AI18" s="57"/>
    </row>
    <row r="19" spans="1:35" ht="12.75">
      <c r="A19" s="82">
        <v>38565</v>
      </c>
      <c r="B19" s="49">
        <v>138002.2109088514</v>
      </c>
      <c r="C19" s="25">
        <v>0.4158234608291309</v>
      </c>
      <c r="D19" s="34">
        <v>8.6275095715379</v>
      </c>
      <c r="E19" s="49">
        <v>150114.04625549962</v>
      </c>
      <c r="F19" s="25">
        <v>0.10354621823263699</v>
      </c>
      <c r="G19" s="34">
        <v>5.939890985415559</v>
      </c>
      <c r="H19" s="49">
        <v>159788.21610867305</v>
      </c>
      <c r="I19" s="25">
        <v>0.0378540980601656</v>
      </c>
      <c r="J19" s="34">
        <v>4.463873021336411</v>
      </c>
      <c r="K19" s="49">
        <v>167878.50551238903</v>
      </c>
      <c r="L19" s="25">
        <v>-0.3202561664256507</v>
      </c>
      <c r="M19" s="34">
        <v>3.2190265842420303</v>
      </c>
      <c r="N19" s="49">
        <v>149487.66057538064</v>
      </c>
      <c r="O19" s="25">
        <v>1.1507213159036098</v>
      </c>
      <c r="P19" s="34">
        <v>9.115365297653355</v>
      </c>
      <c r="Q19" s="49">
        <v>148019.75391092704</v>
      </c>
      <c r="R19" s="25">
        <v>0.6063024134206358</v>
      </c>
      <c r="S19" s="34">
        <v>6.6175201181504235</v>
      </c>
      <c r="T19" s="49">
        <v>201209.8480110762</v>
      </c>
      <c r="U19" s="25">
        <v>-0.1813174253658758</v>
      </c>
      <c r="V19" s="34">
        <v>1.6905305542111932</v>
      </c>
      <c r="W19" s="49">
        <v>180107.90609905357</v>
      </c>
      <c r="X19" s="25">
        <v>0.13551664917605422</v>
      </c>
      <c r="Y19" s="34">
        <v>5.0719052799926345</v>
      </c>
      <c r="Z19" s="49">
        <v>232328.4359883852</v>
      </c>
      <c r="AA19" s="25">
        <v>0.2768331581042105</v>
      </c>
      <c r="AB19" s="34">
        <v>2.8959122679541593</v>
      </c>
      <c r="AC19" s="49">
        <v>288377.831906728</v>
      </c>
      <c r="AD19" s="25">
        <v>0.06389407941750846</v>
      </c>
      <c r="AE19" s="34">
        <v>3.0445987951453333</v>
      </c>
      <c r="AF19" s="49">
        <v>198756.29642896427</v>
      </c>
      <c r="AG19" s="25">
        <v>0.1577843644739403</v>
      </c>
      <c r="AH19" s="34">
        <v>3.84578791931321</v>
      </c>
      <c r="AI19" s="57"/>
    </row>
    <row r="20" spans="1:35" ht="12.75">
      <c r="A20" s="81">
        <v>38596</v>
      </c>
      <c r="B20" s="48">
        <v>139508.91869320744</v>
      </c>
      <c r="C20" s="21">
        <v>1.0917997432310642</v>
      </c>
      <c r="D20" s="33">
        <v>8.406642408510947</v>
      </c>
      <c r="E20" s="48">
        <v>150687.63923024124</v>
      </c>
      <c r="F20" s="21">
        <v>0.3821047990174975</v>
      </c>
      <c r="G20" s="33">
        <v>5.453959348731942</v>
      </c>
      <c r="H20" s="48">
        <v>160959.341036695</v>
      </c>
      <c r="I20" s="21">
        <v>0.7329232133272257</v>
      </c>
      <c r="J20" s="33">
        <v>3.8403707312960194</v>
      </c>
      <c r="K20" s="48">
        <v>167236.9450322019</v>
      </c>
      <c r="L20" s="21">
        <v>-0.38215760750847494</v>
      </c>
      <c r="M20" s="33">
        <v>2.07292579603498</v>
      </c>
      <c r="N20" s="48">
        <v>150380.35545469055</v>
      </c>
      <c r="O20" s="21">
        <v>0.5971696097684145</v>
      </c>
      <c r="P20" s="33">
        <v>7.899457641069802</v>
      </c>
      <c r="Q20" s="48">
        <v>149774.22479564257</v>
      </c>
      <c r="R20" s="21">
        <v>1.1852950963364748</v>
      </c>
      <c r="S20" s="33">
        <v>5.963725543319541</v>
      </c>
      <c r="T20" s="48">
        <v>201540.0514816672</v>
      </c>
      <c r="U20" s="21">
        <v>0.1641090005558965</v>
      </c>
      <c r="V20" s="33">
        <v>0.7585217657627936</v>
      </c>
      <c r="W20" s="48">
        <v>180877.3912310862</v>
      </c>
      <c r="X20" s="21">
        <v>0.4272356215220441</v>
      </c>
      <c r="Y20" s="33">
        <v>4.155307731845653</v>
      </c>
      <c r="Z20" s="48">
        <v>232348.416701781</v>
      </c>
      <c r="AA20" s="21">
        <v>0.00860020139627693</v>
      </c>
      <c r="AB20" s="33">
        <v>2.5165703623918745</v>
      </c>
      <c r="AC20" s="48">
        <v>289310.21419184067</v>
      </c>
      <c r="AD20" s="21">
        <v>0.32331968062449334</v>
      </c>
      <c r="AE20" s="33">
        <v>2.7666055324087324</v>
      </c>
      <c r="AF20" s="48">
        <v>199326.08009109812</v>
      </c>
      <c r="AG20" s="21">
        <v>0.2866745216987283</v>
      </c>
      <c r="AH20" s="33">
        <v>3.2832369083695596</v>
      </c>
      <c r="AI20" s="57"/>
    </row>
    <row r="21" spans="1:35" ht="12.75">
      <c r="A21" s="82">
        <v>38626</v>
      </c>
      <c r="B21" s="49">
        <v>141504.42694071264</v>
      </c>
      <c r="C21" s="25">
        <v>1.4303804130928057</v>
      </c>
      <c r="D21" s="34">
        <v>9.184472530691124</v>
      </c>
      <c r="E21" s="49">
        <v>151450.6215333113</v>
      </c>
      <c r="F21" s="25">
        <v>0.5063337025967201</v>
      </c>
      <c r="G21" s="34">
        <v>5.22072328010745</v>
      </c>
      <c r="H21" s="49">
        <v>161261.42531905507</v>
      </c>
      <c r="I21" s="25">
        <v>0.18767738511753862</v>
      </c>
      <c r="J21" s="34">
        <v>2.9048509686440838</v>
      </c>
      <c r="K21" s="49">
        <v>168711.92961332202</v>
      </c>
      <c r="L21" s="25">
        <v>0.8819729281924538</v>
      </c>
      <c r="M21" s="34">
        <v>2.039545713260523</v>
      </c>
      <c r="N21" s="49">
        <v>152037.57434893612</v>
      </c>
      <c r="O21" s="25">
        <v>1.1020182052601228</v>
      </c>
      <c r="P21" s="34">
        <v>7.453782479100909</v>
      </c>
      <c r="Q21" s="49">
        <v>150706.94289554798</v>
      </c>
      <c r="R21" s="25">
        <v>0.6227494091043013</v>
      </c>
      <c r="S21" s="34">
        <v>5.75984068563767</v>
      </c>
      <c r="T21" s="49">
        <v>202602.09765261496</v>
      </c>
      <c r="U21" s="25">
        <v>0.526965316888564</v>
      </c>
      <c r="V21" s="34">
        <v>0.1640320287216639</v>
      </c>
      <c r="W21" s="49">
        <v>181406.07635552835</v>
      </c>
      <c r="X21" s="25">
        <v>0.2922892246752582</v>
      </c>
      <c r="Y21" s="34">
        <v>3.573816546234525</v>
      </c>
      <c r="Z21" s="49">
        <v>233304.8939214235</v>
      </c>
      <c r="AA21" s="25">
        <v>0.41165643959179476</v>
      </c>
      <c r="AB21" s="34">
        <v>2.0118029406727516</v>
      </c>
      <c r="AC21" s="49">
        <v>291494.7767170841</v>
      </c>
      <c r="AD21" s="25">
        <v>0.7550934664874518</v>
      </c>
      <c r="AE21" s="34">
        <v>2.7531275894704805</v>
      </c>
      <c r="AF21" s="49">
        <v>200491.6517359645</v>
      </c>
      <c r="AG21" s="25">
        <v>0.5847562167146805</v>
      </c>
      <c r="AH21" s="34">
        <v>2.948710358581309</v>
      </c>
      <c r="AI21" s="57"/>
    </row>
    <row r="22" spans="1:35" ht="12.75">
      <c r="A22" s="81">
        <v>38657</v>
      </c>
      <c r="B22" s="48">
        <v>142258.38556750995</v>
      </c>
      <c r="C22" s="21">
        <v>0.5328162822165297</v>
      </c>
      <c r="D22" s="33">
        <v>8.961630889212515</v>
      </c>
      <c r="E22" s="48">
        <v>152162.0391490098</v>
      </c>
      <c r="F22" s="21">
        <v>0.46973568579382174</v>
      </c>
      <c r="G22" s="33">
        <v>6.201842025191823</v>
      </c>
      <c r="H22" s="48">
        <v>161562.56894170935</v>
      </c>
      <c r="I22" s="21">
        <v>0.18674250339687148</v>
      </c>
      <c r="J22" s="33">
        <v>2.6857277151924706</v>
      </c>
      <c r="K22" s="48">
        <v>169834.12180555201</v>
      </c>
      <c r="L22" s="21">
        <v>0.6651528405857192</v>
      </c>
      <c r="M22" s="33">
        <v>3.1194182111785125</v>
      </c>
      <c r="N22" s="48">
        <v>152185.874538901</v>
      </c>
      <c r="O22" s="21">
        <v>0.09754180214984842</v>
      </c>
      <c r="P22" s="33">
        <v>6.698266670238027</v>
      </c>
      <c r="Q22" s="48">
        <v>151477.5496189092</v>
      </c>
      <c r="R22" s="21">
        <v>0.5113279511583642</v>
      </c>
      <c r="S22" s="33">
        <v>5.745069666861696</v>
      </c>
      <c r="T22" s="48">
        <v>204204.74314818202</v>
      </c>
      <c r="U22" s="21">
        <v>0.7910310476227096</v>
      </c>
      <c r="V22" s="33">
        <v>0.3972534897819031</v>
      </c>
      <c r="W22" s="48">
        <v>180589.53509977597</v>
      </c>
      <c r="X22" s="21">
        <v>-0.45011791895662157</v>
      </c>
      <c r="Y22" s="33">
        <v>2.785964021360087</v>
      </c>
      <c r="Z22" s="48">
        <v>234233.81050879537</v>
      </c>
      <c r="AA22" s="21">
        <v>0.39815563735442083</v>
      </c>
      <c r="AB22" s="33">
        <v>1.5597781760663167</v>
      </c>
      <c r="AC22" s="48">
        <v>293614.80954085634</v>
      </c>
      <c r="AD22" s="21">
        <v>0.7272970197438156</v>
      </c>
      <c r="AE22" s="33">
        <v>2.837101351031677</v>
      </c>
      <c r="AF22" s="48">
        <v>201457.50123388742</v>
      </c>
      <c r="AG22" s="21">
        <v>0.48174050618072783</v>
      </c>
      <c r="AH22" s="33">
        <v>2.921569124754612</v>
      </c>
      <c r="AI22" s="57"/>
    </row>
    <row r="23" spans="1:35" ht="12.75">
      <c r="A23" s="82">
        <v>38687</v>
      </c>
      <c r="B23" s="49">
        <v>143718.8911555333</v>
      </c>
      <c r="C23" s="25">
        <v>1.0266569399033756</v>
      </c>
      <c r="D23" s="34">
        <v>10.326821428471675</v>
      </c>
      <c r="E23" s="49">
        <v>153096.03474723143</v>
      </c>
      <c r="F23" s="25">
        <v>0.6138164311185363</v>
      </c>
      <c r="G23" s="34">
        <v>5.6475850837749135</v>
      </c>
      <c r="H23" s="49">
        <v>160817.6260079143</v>
      </c>
      <c r="I23" s="25">
        <v>-0.4610863386703272</v>
      </c>
      <c r="J23" s="34">
        <v>1.444419132798842</v>
      </c>
      <c r="K23" s="49">
        <v>170811.33727733124</v>
      </c>
      <c r="L23" s="25">
        <v>0.5753940735761347</v>
      </c>
      <c r="M23" s="34">
        <v>3.1885220610583076</v>
      </c>
      <c r="N23" s="49">
        <v>153333.8712512368</v>
      </c>
      <c r="O23" s="25">
        <v>0.7543385454228542</v>
      </c>
      <c r="P23" s="34">
        <v>6.486109737163034</v>
      </c>
      <c r="Q23" s="49">
        <v>152407.1163813585</v>
      </c>
      <c r="R23" s="25">
        <v>0.6136663583401969</v>
      </c>
      <c r="S23" s="34">
        <v>6.216121842513417</v>
      </c>
      <c r="T23" s="49">
        <v>206201.03566330895</v>
      </c>
      <c r="U23" s="25">
        <v>0.977593607450288</v>
      </c>
      <c r="V23" s="34">
        <v>0.6968224263022194</v>
      </c>
      <c r="W23" s="49">
        <v>181649.31539569038</v>
      </c>
      <c r="X23" s="25">
        <v>0.5868447999098407</v>
      </c>
      <c r="Y23" s="34">
        <v>2.578487313046665</v>
      </c>
      <c r="Z23" s="49">
        <v>236561.72774591926</v>
      </c>
      <c r="AA23" s="25">
        <v>0.9938433875396697</v>
      </c>
      <c r="AB23" s="34">
        <v>2.1050920181254753</v>
      </c>
      <c r="AC23" s="49">
        <v>298143.87068614434</v>
      </c>
      <c r="AD23" s="25">
        <v>1.5425179514515435</v>
      </c>
      <c r="AE23" s="34">
        <v>4.166893233909235</v>
      </c>
      <c r="AF23" s="49">
        <v>203263.26476851947</v>
      </c>
      <c r="AG23" s="25">
        <v>0.8963496139742233</v>
      </c>
      <c r="AH23" s="34">
        <v>3.3220103988392964</v>
      </c>
      <c r="AI23" s="57"/>
    </row>
    <row r="24" spans="1:35" ht="12.75">
      <c r="A24" s="81">
        <v>38718</v>
      </c>
      <c r="B24" s="48">
        <v>144244.71729817174</v>
      </c>
      <c r="C24" s="21">
        <f aca="true" t="shared" si="0" ref="C24:C85">B24/B23*100-100</f>
        <v>0.365871277193051</v>
      </c>
      <c r="D24" s="33">
        <f aca="true" t="shared" si="1" ref="D24:D32">B24/B12*100-100</f>
        <v>8.966537811653069</v>
      </c>
      <c r="E24" s="48">
        <v>154427.85219320547</v>
      </c>
      <c r="F24" s="21">
        <f aca="true" t="shared" si="2" ref="F24:F85">E24/E23*100-100</f>
        <v>0.8699228874039306</v>
      </c>
      <c r="G24" s="33">
        <f aca="true" t="shared" si="3" ref="G24:G32">E24/E12*100-100</f>
        <v>5.988618190059313</v>
      </c>
      <c r="H24" s="48">
        <v>160989.26011035283</v>
      </c>
      <c r="I24" s="21">
        <f aca="true" t="shared" si="4" ref="I24:I85">H24/H23*100-100</f>
        <v>0.10672592718789531</v>
      </c>
      <c r="J24" s="33">
        <f aca="true" t="shared" si="5" ref="J24:J32">H24/H12*100-100</f>
        <v>0.7140622413240436</v>
      </c>
      <c r="K24" s="48">
        <v>172198.07891478325</v>
      </c>
      <c r="L24" s="21">
        <f aca="true" t="shared" si="6" ref="L24:L85">K24/K23*100-100</f>
        <v>0.8118557348453237</v>
      </c>
      <c r="M24" s="33">
        <f aca="true" t="shared" si="7" ref="M24:M32">K24/K12*100-100</f>
        <v>4.049829508484365</v>
      </c>
      <c r="N24" s="48">
        <v>152947.42522862653</v>
      </c>
      <c r="O24" s="21">
        <f aca="true" t="shared" si="8" ref="O24:O85">N24/N23*100-100</f>
        <v>-0.2520291305872462</v>
      </c>
      <c r="P24" s="33">
        <f aca="true" t="shared" si="9" ref="P24:P32">N24/N12*100-100</f>
        <v>6.211501830797218</v>
      </c>
      <c r="Q24" s="48">
        <v>154082.99608080788</v>
      </c>
      <c r="R24" s="21">
        <f aca="true" t="shared" si="10" ref="R24:R85">Q24/Q23*100-100</f>
        <v>1.0996072488215844</v>
      </c>
      <c r="S24" s="33">
        <f aca="true" t="shared" si="11" ref="S24:S32">Q24/Q12*100-100</f>
        <v>6.062660113440145</v>
      </c>
      <c r="T24" s="48">
        <v>206614.38616197428</v>
      </c>
      <c r="U24" s="21">
        <f aca="true" t="shared" si="12" ref="U24:U85">T24/T23*100-100</f>
        <v>0.20045995275226858</v>
      </c>
      <c r="V24" s="33">
        <f aca="true" t="shared" si="13" ref="V24:V32">T24/T12*100-100</f>
        <v>1.034602077134636</v>
      </c>
      <c r="W24" s="48">
        <v>181314.93184076977</v>
      </c>
      <c r="X24" s="21">
        <f aca="true" t="shared" si="14" ref="X24:X85">W24/W23*100-100</f>
        <v>-0.18408192411418156</v>
      </c>
      <c r="Y24" s="33">
        <f aca="true" t="shared" si="15" ref="Y24:Y32">W24/W12*100-100</f>
        <v>1.527340703261487</v>
      </c>
      <c r="Z24" s="48">
        <v>237996.03252458625</v>
      </c>
      <c r="AA24" s="21">
        <f aca="true" t="shared" si="16" ref="AA24:AA85">Z24/Z23*100-100</f>
        <v>0.6063131142699092</v>
      </c>
      <c r="AB24" s="33">
        <f aca="true" t="shared" si="17" ref="AB24:AB32">Z24/Z12*100-100</f>
        <v>2.403279757456758</v>
      </c>
      <c r="AC24" s="48">
        <v>299771.68382633146</v>
      </c>
      <c r="AD24" s="21">
        <f aca="true" t="shared" si="18" ref="AD24:AD85">AC24/AC23*100-100</f>
        <v>0.5459824266857822</v>
      </c>
      <c r="AE24" s="33">
        <f aca="true" t="shared" si="19" ref="AE24:AE32">AC24/AC12*100-100</f>
        <v>4.4576701306479976</v>
      </c>
      <c r="AF24" s="48">
        <v>204292.93945665495</v>
      </c>
      <c r="AG24" s="21">
        <f aca="true" t="shared" si="20" ref="AG24:AG85">AF24/AF23*100-100</f>
        <v>0.5065719520485317</v>
      </c>
      <c r="AH24" s="33">
        <f aca="true" t="shared" si="21" ref="AH24:AH32">AF24/AF12*100-100</f>
        <v>3.440472139831357</v>
      </c>
      <c r="AI24" s="57"/>
    </row>
    <row r="25" spans="1:35" ht="12.75">
      <c r="A25" s="82">
        <v>38749</v>
      </c>
      <c r="B25" s="49">
        <v>145454.20793843907</v>
      </c>
      <c r="C25" s="25">
        <f t="shared" si="0"/>
        <v>0.8384990888554711</v>
      </c>
      <c r="D25" s="34">
        <f t="shared" si="1"/>
        <v>8.328308751341183</v>
      </c>
      <c r="E25" s="49">
        <v>155429.35494536906</v>
      </c>
      <c r="F25" s="25">
        <f t="shared" si="2"/>
        <v>0.6485246915890457</v>
      </c>
      <c r="G25" s="34">
        <f t="shared" si="3"/>
        <v>4.863896458047805</v>
      </c>
      <c r="H25" s="49">
        <v>161943.20952444198</v>
      </c>
      <c r="I25" s="25">
        <f t="shared" si="4"/>
        <v>0.5925546918069244</v>
      </c>
      <c r="J25" s="34">
        <f t="shared" si="5"/>
        <v>1.112272913355028</v>
      </c>
      <c r="K25" s="49">
        <v>173527.2913804792</v>
      </c>
      <c r="L25" s="25">
        <f t="shared" si="6"/>
        <v>0.7719089980984961</v>
      </c>
      <c r="M25" s="34">
        <f t="shared" si="7"/>
        <v>3.9630493586221007</v>
      </c>
      <c r="N25" s="49">
        <v>154884.9186260118</v>
      </c>
      <c r="O25" s="25">
        <f t="shared" si="8"/>
        <v>1.2667708491915306</v>
      </c>
      <c r="P25" s="34">
        <f t="shared" si="9"/>
        <v>6.781108752860305</v>
      </c>
      <c r="Q25" s="49">
        <v>155464.39621498872</v>
      </c>
      <c r="R25" s="25">
        <f t="shared" si="10"/>
        <v>0.8965299022718654</v>
      </c>
      <c r="S25" s="34">
        <f t="shared" si="11"/>
        <v>6.282169663187247</v>
      </c>
      <c r="T25" s="49">
        <v>208138.68775579374</v>
      </c>
      <c r="U25" s="25">
        <f t="shared" si="12"/>
        <v>0.7377519165700903</v>
      </c>
      <c r="V25" s="34">
        <f t="shared" si="13"/>
        <v>1.193194434988527</v>
      </c>
      <c r="W25" s="49">
        <v>183293.1584028824</v>
      </c>
      <c r="X25" s="25">
        <f t="shared" si="14"/>
        <v>1.0910444837769262</v>
      </c>
      <c r="Y25" s="34">
        <f t="shared" si="15"/>
        <v>1.4324971345563142</v>
      </c>
      <c r="Z25" s="49">
        <v>239995.8650275583</v>
      </c>
      <c r="AA25" s="25">
        <f t="shared" si="16"/>
        <v>0.8402797650693685</v>
      </c>
      <c r="AB25" s="34">
        <f t="shared" si="17"/>
        <v>3.005234378568673</v>
      </c>
      <c r="AC25" s="49">
        <v>302932.54129868624</v>
      </c>
      <c r="AD25" s="25">
        <f t="shared" si="18"/>
        <v>1.0544216291576163</v>
      </c>
      <c r="AE25" s="34">
        <f t="shared" si="19"/>
        <v>5.2959590701713495</v>
      </c>
      <c r="AF25" s="49">
        <v>206061.0227742965</v>
      </c>
      <c r="AG25" s="25">
        <f t="shared" si="20"/>
        <v>0.865464720584086</v>
      </c>
      <c r="AH25" s="34">
        <f t="shared" si="21"/>
        <v>3.754340728294707</v>
      </c>
      <c r="AI25" s="57"/>
    </row>
    <row r="26" spans="1:35" ht="12.75">
      <c r="A26" s="81">
        <v>38777</v>
      </c>
      <c r="B26" s="48">
        <v>145220.8340658291</v>
      </c>
      <c r="C26" s="21">
        <f t="shared" si="0"/>
        <v>-0.16044490971943048</v>
      </c>
      <c r="D26" s="33">
        <f t="shared" si="1"/>
        <v>6.934222320023636</v>
      </c>
      <c r="E26" s="48">
        <v>157523.23831276203</v>
      </c>
      <c r="F26" s="21">
        <f t="shared" si="2"/>
        <v>1.3471608166481417</v>
      </c>
      <c r="G26" s="33">
        <f t="shared" si="3"/>
        <v>6.716675654876241</v>
      </c>
      <c r="H26" s="48">
        <v>163542.64295478782</v>
      </c>
      <c r="I26" s="21">
        <f t="shared" si="4"/>
        <v>0.9876508160130442</v>
      </c>
      <c r="J26" s="33">
        <f t="shared" si="5"/>
        <v>2.9528471695891483</v>
      </c>
      <c r="K26" s="48">
        <v>174172.8056115661</v>
      </c>
      <c r="L26" s="21">
        <f t="shared" si="6"/>
        <v>0.3719957972901966</v>
      </c>
      <c r="M26" s="33">
        <f t="shared" si="7"/>
        <v>4.9770584057184095</v>
      </c>
      <c r="N26" s="48">
        <v>155755.4454257627</v>
      </c>
      <c r="O26" s="21">
        <f t="shared" si="8"/>
        <v>0.5620474914364735</v>
      </c>
      <c r="P26" s="33">
        <f t="shared" si="9"/>
        <v>7.819568047230035</v>
      </c>
      <c r="Q26" s="48">
        <v>156395.75019474153</v>
      </c>
      <c r="R26" s="21">
        <f t="shared" si="10"/>
        <v>0.5990786330684017</v>
      </c>
      <c r="S26" s="33">
        <f t="shared" si="11"/>
        <v>6.729528232856467</v>
      </c>
      <c r="T26" s="48">
        <v>209589.5289679043</v>
      </c>
      <c r="U26" s="21">
        <f t="shared" si="12"/>
        <v>0.6970550394806025</v>
      </c>
      <c r="V26" s="33">
        <f t="shared" si="13"/>
        <v>2.2497562501730926</v>
      </c>
      <c r="W26" s="48">
        <v>185119.24512707218</v>
      </c>
      <c r="X26" s="21">
        <f t="shared" si="14"/>
        <v>0.9962656217511494</v>
      </c>
      <c r="Y26" s="33">
        <f t="shared" si="15"/>
        <v>1.7900553341196002</v>
      </c>
      <c r="Z26" s="48">
        <v>241341.4883560567</v>
      </c>
      <c r="AA26" s="21">
        <f t="shared" si="16"/>
        <v>0.5606860469633119</v>
      </c>
      <c r="AB26" s="33">
        <f t="shared" si="17"/>
        <v>3.635222807054433</v>
      </c>
      <c r="AC26" s="48">
        <v>303197.8137417195</v>
      </c>
      <c r="AD26" s="21">
        <f t="shared" si="18"/>
        <v>0.08756815688933273</v>
      </c>
      <c r="AE26" s="33">
        <f t="shared" si="19"/>
        <v>4.956238614835669</v>
      </c>
      <c r="AF26" s="48">
        <v>207197.70507349112</v>
      </c>
      <c r="AG26" s="21">
        <f t="shared" si="20"/>
        <v>0.551624117890384</v>
      </c>
      <c r="AH26" s="33">
        <f t="shared" si="21"/>
        <v>4.366127192787587</v>
      </c>
      <c r="AI26" s="57"/>
    </row>
    <row r="27" spans="1:35" ht="12.75">
      <c r="A27" s="82">
        <v>38808</v>
      </c>
      <c r="B27" s="49">
        <v>145836.4582469819</v>
      </c>
      <c r="C27" s="25">
        <f t="shared" si="0"/>
        <v>0.4239227691487599</v>
      </c>
      <c r="D27" s="34">
        <f t="shared" si="1"/>
        <v>7.29727898512229</v>
      </c>
      <c r="E27" s="49">
        <v>157684.09098779733</v>
      </c>
      <c r="F27" s="25">
        <f t="shared" si="2"/>
        <v>0.10211361622462789</v>
      </c>
      <c r="G27" s="34">
        <f t="shared" si="3"/>
        <v>6.7726680525853595</v>
      </c>
      <c r="H27" s="49">
        <v>164002.35930081608</v>
      </c>
      <c r="I27" s="25">
        <f t="shared" si="4"/>
        <v>0.28109876281952495</v>
      </c>
      <c r="J27" s="34">
        <f t="shared" si="5"/>
        <v>3.8982384129417227</v>
      </c>
      <c r="K27" s="49">
        <v>174931.80428574738</v>
      </c>
      <c r="L27" s="25">
        <f t="shared" si="6"/>
        <v>0.43577335251403326</v>
      </c>
      <c r="M27" s="34">
        <f t="shared" si="7"/>
        <v>4.643642116846706</v>
      </c>
      <c r="N27" s="49">
        <v>155239.48090724208</v>
      </c>
      <c r="O27" s="25">
        <f t="shared" si="8"/>
        <v>-0.33126579755219154</v>
      </c>
      <c r="P27" s="34">
        <f t="shared" si="9"/>
        <v>6.787311127783099</v>
      </c>
      <c r="Q27" s="49">
        <v>156568.50895607984</v>
      </c>
      <c r="R27" s="25">
        <f t="shared" si="10"/>
        <v>0.11046256763576423</v>
      </c>
      <c r="S27" s="34">
        <f t="shared" si="11"/>
        <v>7.082308801538289</v>
      </c>
      <c r="T27" s="49">
        <v>211198.74075174984</v>
      </c>
      <c r="U27" s="25">
        <f t="shared" si="12"/>
        <v>0.7677920704196879</v>
      </c>
      <c r="V27" s="34">
        <f t="shared" si="13"/>
        <v>3.0947727808954255</v>
      </c>
      <c r="W27" s="49">
        <v>188196.3062829516</v>
      </c>
      <c r="X27" s="25">
        <f t="shared" si="14"/>
        <v>1.6622048959670508</v>
      </c>
      <c r="Y27" s="34">
        <f t="shared" si="15"/>
        <v>3.156408689307824</v>
      </c>
      <c r="Z27" s="49">
        <v>243315.2669996373</v>
      </c>
      <c r="AA27" s="25">
        <f t="shared" si="16"/>
        <v>0.8178364428865308</v>
      </c>
      <c r="AB27" s="34">
        <f t="shared" si="17"/>
        <v>4.370788400217947</v>
      </c>
      <c r="AC27" s="49">
        <v>306451.15214063105</v>
      </c>
      <c r="AD27" s="25">
        <f t="shared" si="18"/>
        <v>1.073008528248451</v>
      </c>
      <c r="AE27" s="34">
        <f t="shared" si="19"/>
        <v>6.310106045583311</v>
      </c>
      <c r="AF27" s="49">
        <v>208622.11838890982</v>
      </c>
      <c r="AG27" s="25">
        <f t="shared" si="20"/>
        <v>0.6874657781144293</v>
      </c>
      <c r="AH27" s="34">
        <f t="shared" si="21"/>
        <v>5.059829092802474</v>
      </c>
      <c r="AI27" s="57"/>
    </row>
    <row r="28" spans="1:35" ht="12.75">
      <c r="A28" s="81">
        <v>38838</v>
      </c>
      <c r="B28" s="48">
        <v>146176.43677447492</v>
      </c>
      <c r="C28" s="21">
        <f t="shared" si="0"/>
        <v>0.23312313778029647</v>
      </c>
      <c r="D28" s="33">
        <f t="shared" si="1"/>
        <v>7.340579358597353</v>
      </c>
      <c r="E28" s="48">
        <v>158534.1117767506</v>
      </c>
      <c r="F28" s="21">
        <f t="shared" si="2"/>
        <v>0.5390656620007661</v>
      </c>
      <c r="G28" s="33">
        <f t="shared" si="3"/>
        <v>7.492038699271902</v>
      </c>
      <c r="H28" s="48">
        <v>164519.03963118597</v>
      </c>
      <c r="I28" s="21">
        <f t="shared" si="4"/>
        <v>0.31504444970951795</v>
      </c>
      <c r="J28" s="33">
        <f t="shared" si="5"/>
        <v>3.8990632983328055</v>
      </c>
      <c r="K28" s="48">
        <v>175266.97561209378</v>
      </c>
      <c r="L28" s="21">
        <f t="shared" si="6"/>
        <v>0.19160113720595007</v>
      </c>
      <c r="M28" s="33">
        <f t="shared" si="7"/>
        <v>4.749020526287609</v>
      </c>
      <c r="N28" s="48">
        <v>154987.07861061132</v>
      </c>
      <c r="O28" s="21">
        <f t="shared" si="8"/>
        <v>-0.16258898519609488</v>
      </c>
      <c r="P28" s="33">
        <f t="shared" si="9"/>
        <v>6.611332767900294</v>
      </c>
      <c r="Q28" s="48">
        <v>156747.82712010565</v>
      </c>
      <c r="R28" s="21">
        <f t="shared" si="10"/>
        <v>0.11453016013336992</v>
      </c>
      <c r="S28" s="33">
        <f t="shared" si="11"/>
        <v>7.4309675457156885</v>
      </c>
      <c r="T28" s="48">
        <v>212021.9624073203</v>
      </c>
      <c r="U28" s="21">
        <f t="shared" si="12"/>
        <v>0.3897853048935076</v>
      </c>
      <c r="V28" s="33">
        <f t="shared" si="13"/>
        <v>4.566485356656244</v>
      </c>
      <c r="W28" s="48">
        <v>188966.19399612633</v>
      </c>
      <c r="X28" s="21">
        <f t="shared" si="14"/>
        <v>0.409087579018248</v>
      </c>
      <c r="Y28" s="33">
        <f t="shared" si="15"/>
        <v>3.8969706388062235</v>
      </c>
      <c r="Z28" s="48">
        <v>244605.573880008</v>
      </c>
      <c r="AA28" s="21">
        <f t="shared" si="16"/>
        <v>0.5303024739391446</v>
      </c>
      <c r="AB28" s="33">
        <f t="shared" si="17"/>
        <v>5.54855394425276</v>
      </c>
      <c r="AC28" s="48">
        <v>308539.4906680156</v>
      </c>
      <c r="AD28" s="21">
        <f t="shared" si="18"/>
        <v>0.6814588598531941</v>
      </c>
      <c r="AE28" s="33">
        <f t="shared" si="19"/>
        <v>7.240031525481811</v>
      </c>
      <c r="AF28" s="48">
        <v>209543.1029820242</v>
      </c>
      <c r="AG28" s="21">
        <f t="shared" si="20"/>
        <v>0.44146066592875854</v>
      </c>
      <c r="AH28" s="33">
        <f t="shared" si="21"/>
        <v>5.881255011082274</v>
      </c>
      <c r="AI28" s="57"/>
    </row>
    <row r="29" spans="1:35" ht="12.75">
      <c r="A29" s="82">
        <v>38869</v>
      </c>
      <c r="B29" s="49">
        <v>147109.29206223486</v>
      </c>
      <c r="C29" s="25">
        <f t="shared" si="0"/>
        <v>0.6381707670157368</v>
      </c>
      <c r="D29" s="34">
        <f t="shared" si="1"/>
        <v>7.472705278454072</v>
      </c>
      <c r="E29" s="49">
        <v>158138.77974399182</v>
      </c>
      <c r="F29" s="25">
        <f t="shared" si="2"/>
        <v>-0.24936717298766098</v>
      </c>
      <c r="G29" s="34">
        <f t="shared" si="3"/>
        <v>6.3567476186045155</v>
      </c>
      <c r="H29" s="49">
        <v>165109.8142290106</v>
      </c>
      <c r="I29" s="25">
        <f t="shared" si="4"/>
        <v>0.3590919319423733</v>
      </c>
      <c r="J29" s="34">
        <f t="shared" si="5"/>
        <v>3.891749973655223</v>
      </c>
      <c r="K29" s="49">
        <v>176344.39234071216</v>
      </c>
      <c r="L29" s="25">
        <f t="shared" si="6"/>
        <v>0.6147288870910614</v>
      </c>
      <c r="M29" s="34">
        <f t="shared" si="7"/>
        <v>3.9199642443577147</v>
      </c>
      <c r="N29" s="49">
        <v>155495.36431749212</v>
      </c>
      <c r="O29" s="25">
        <f t="shared" si="8"/>
        <v>0.32795360196304557</v>
      </c>
      <c r="P29" s="34">
        <f t="shared" si="9"/>
        <v>6.026455365507559</v>
      </c>
      <c r="Q29" s="49">
        <v>156325.36220910022</v>
      </c>
      <c r="R29" s="25">
        <f t="shared" si="10"/>
        <v>-0.2695188308299237</v>
      </c>
      <c r="S29" s="34">
        <f t="shared" si="11"/>
        <v>6.558434056325197</v>
      </c>
      <c r="T29" s="49">
        <v>212486.56384700007</v>
      </c>
      <c r="U29" s="25">
        <f t="shared" si="12"/>
        <v>0.21912892155351926</v>
      </c>
      <c r="V29" s="34">
        <f t="shared" si="13"/>
        <v>5.186717674922178</v>
      </c>
      <c r="W29" s="49">
        <v>189279.92045270937</v>
      </c>
      <c r="X29" s="25">
        <f t="shared" si="14"/>
        <v>0.16602253024657898</v>
      </c>
      <c r="Y29" s="34">
        <f t="shared" si="15"/>
        <v>4.94836392084359</v>
      </c>
      <c r="Z29" s="49">
        <v>245485.35373043027</v>
      </c>
      <c r="AA29" s="25">
        <f t="shared" si="16"/>
        <v>0.35967285473790866</v>
      </c>
      <c r="AB29" s="34">
        <f t="shared" si="17"/>
        <v>5.6351901207493285</v>
      </c>
      <c r="AC29" s="49">
        <v>310618.3320176902</v>
      </c>
      <c r="AD29" s="25">
        <f t="shared" si="18"/>
        <v>0.673768322224717</v>
      </c>
      <c r="AE29" s="34">
        <f t="shared" si="19"/>
        <v>7.995473229594879</v>
      </c>
      <c r="AF29" s="49">
        <v>210253.78461677564</v>
      </c>
      <c r="AG29" s="25">
        <f t="shared" si="20"/>
        <v>0.3391577315777283</v>
      </c>
      <c r="AH29" s="34">
        <f t="shared" si="21"/>
        <v>5.963896153106958</v>
      </c>
      <c r="AI29" s="57"/>
    </row>
    <row r="30" spans="1:35" ht="12.75">
      <c r="A30" s="81">
        <v>38899</v>
      </c>
      <c r="B30" s="48">
        <v>146588.119907961</v>
      </c>
      <c r="C30" s="21">
        <f t="shared" si="0"/>
        <v>-0.35427548251226426</v>
      </c>
      <c r="D30" s="33">
        <f t="shared" si="1"/>
        <v>6.663267734564556</v>
      </c>
      <c r="E30" s="48">
        <v>159063.8234588916</v>
      </c>
      <c r="F30" s="21">
        <f t="shared" si="2"/>
        <v>0.5849569070896621</v>
      </c>
      <c r="G30" s="33">
        <f t="shared" si="3"/>
        <v>6.071704816780894</v>
      </c>
      <c r="H30" s="48">
        <v>165982.50872055374</v>
      </c>
      <c r="I30" s="21">
        <f t="shared" si="4"/>
        <v>0.5285539782224475</v>
      </c>
      <c r="J30" s="33">
        <f t="shared" si="5"/>
        <v>3.915885630288912</v>
      </c>
      <c r="K30" s="48">
        <v>176465.92335939044</v>
      </c>
      <c r="L30" s="21">
        <f t="shared" si="6"/>
        <v>0.06891686039183753</v>
      </c>
      <c r="M30" s="33">
        <f t="shared" si="7"/>
        <v>4.778619407718622</v>
      </c>
      <c r="N30" s="48">
        <v>156703.98635143755</v>
      </c>
      <c r="O30" s="21">
        <f t="shared" si="8"/>
        <v>0.7772720680454768</v>
      </c>
      <c r="P30" s="33">
        <f t="shared" si="9"/>
        <v>6.033643121550753</v>
      </c>
      <c r="Q30" s="48">
        <v>156791.85741790928</v>
      </c>
      <c r="R30" s="21">
        <f t="shared" si="10"/>
        <v>0.29841300363347045</v>
      </c>
      <c r="S30" s="33">
        <f t="shared" si="11"/>
        <v>6.5685397155874625</v>
      </c>
      <c r="T30" s="48">
        <v>213218.50125710302</v>
      </c>
      <c r="U30" s="21">
        <f t="shared" si="12"/>
        <v>0.34446291419629915</v>
      </c>
      <c r="V30" s="33">
        <f t="shared" si="13"/>
        <v>5.776084552533419</v>
      </c>
      <c r="W30" s="48">
        <v>189730.5865752885</v>
      </c>
      <c r="X30" s="21">
        <f t="shared" si="14"/>
        <v>0.23809505070650516</v>
      </c>
      <c r="Y30" s="33">
        <f t="shared" si="15"/>
        <v>5.485487685471341</v>
      </c>
      <c r="Z30" s="48">
        <v>246778.11971170976</v>
      </c>
      <c r="AA30" s="21">
        <f t="shared" si="16"/>
        <v>0.5266163384635547</v>
      </c>
      <c r="AB30" s="33">
        <f t="shared" si="17"/>
        <v>6.513557981507347</v>
      </c>
      <c r="AC30" s="48">
        <v>312334.0768875107</v>
      </c>
      <c r="AD30" s="21">
        <f t="shared" si="18"/>
        <v>0.5523643304229893</v>
      </c>
      <c r="AE30" s="33">
        <f t="shared" si="19"/>
        <v>8.376444126859965</v>
      </c>
      <c r="AF30" s="48">
        <v>211166.15961354843</v>
      </c>
      <c r="AG30" s="21">
        <f t="shared" si="20"/>
        <v>0.4339398686381628</v>
      </c>
      <c r="AH30" s="33">
        <f t="shared" si="21"/>
        <v>6.411394555275777</v>
      </c>
      <c r="AI30" s="57"/>
    </row>
    <row r="31" spans="1:35" ht="12.75">
      <c r="A31" s="82">
        <v>38930</v>
      </c>
      <c r="B31" s="49">
        <v>146747.91239998656</v>
      </c>
      <c r="C31" s="25">
        <f t="shared" si="0"/>
        <v>0.10900780508397645</v>
      </c>
      <c r="D31" s="34">
        <f t="shared" si="1"/>
        <v>6.337363317252624</v>
      </c>
      <c r="E31" s="49">
        <v>160416.99361367043</v>
      </c>
      <c r="F31" s="25">
        <f t="shared" si="2"/>
        <v>0.8507089326496526</v>
      </c>
      <c r="G31" s="34">
        <f t="shared" si="3"/>
        <v>6.863413261564361</v>
      </c>
      <c r="H31" s="49">
        <v>166241.53334910347</v>
      </c>
      <c r="I31" s="25">
        <f t="shared" si="4"/>
        <v>0.15605537628414368</v>
      </c>
      <c r="J31" s="34">
        <f t="shared" si="5"/>
        <v>4.038669056822997</v>
      </c>
      <c r="K31" s="49">
        <v>177664.34876523426</v>
      </c>
      <c r="L31" s="25">
        <f t="shared" si="6"/>
        <v>0.6791256821880012</v>
      </c>
      <c r="M31" s="34">
        <f t="shared" si="7"/>
        <v>5.829122211314328</v>
      </c>
      <c r="N31" s="49">
        <v>157450.4857179157</v>
      </c>
      <c r="O31" s="25">
        <f t="shared" si="8"/>
        <v>0.476375479564382</v>
      </c>
      <c r="P31" s="34">
        <f t="shared" si="9"/>
        <v>5.3267441017445805</v>
      </c>
      <c r="Q31" s="49">
        <v>157703.37097974494</v>
      </c>
      <c r="R31" s="25">
        <f t="shared" si="10"/>
        <v>0.5813526141259473</v>
      </c>
      <c r="S31" s="34">
        <f t="shared" si="11"/>
        <v>6.542111314848654</v>
      </c>
      <c r="T31" s="49">
        <v>214087.9086624383</v>
      </c>
      <c r="U31" s="25">
        <f t="shared" si="12"/>
        <v>0.407754205291468</v>
      </c>
      <c r="V31" s="34">
        <f t="shared" si="13"/>
        <v>6.400313294135202</v>
      </c>
      <c r="W31" s="49">
        <v>193017.86958531584</v>
      </c>
      <c r="X31" s="25">
        <f t="shared" si="14"/>
        <v>1.7326057276078046</v>
      </c>
      <c r="Y31" s="34">
        <f t="shared" si="15"/>
        <v>7.1679049331472555</v>
      </c>
      <c r="Z31" s="49">
        <v>247963.52053157665</v>
      </c>
      <c r="AA31" s="25">
        <f t="shared" si="16"/>
        <v>0.4803508598135551</v>
      </c>
      <c r="AB31" s="34">
        <f t="shared" si="17"/>
        <v>6.729733481257156</v>
      </c>
      <c r="AC31" s="49">
        <v>314258.21752270736</v>
      </c>
      <c r="AD31" s="25">
        <f t="shared" si="18"/>
        <v>0.6160520985642108</v>
      </c>
      <c r="AE31" s="34">
        <f t="shared" si="19"/>
        <v>8.97447125004743</v>
      </c>
      <c r="AF31" s="49">
        <v>212371.7035621124</v>
      </c>
      <c r="AG31" s="25">
        <f t="shared" si="20"/>
        <v>0.5708982683448056</v>
      </c>
      <c r="AH31" s="34">
        <f t="shared" si="21"/>
        <v>6.850302293700821</v>
      </c>
      <c r="AI31" s="57"/>
    </row>
    <row r="32" spans="1:35" ht="12.75">
      <c r="A32" s="81">
        <v>38961</v>
      </c>
      <c r="B32" s="48">
        <v>147711.0952580165</v>
      </c>
      <c r="C32" s="21">
        <f t="shared" si="0"/>
        <v>0.656352000023432</v>
      </c>
      <c r="D32" s="33">
        <f t="shared" si="1"/>
        <v>5.879320577952711</v>
      </c>
      <c r="E32" s="48">
        <v>161620.49098831572</v>
      </c>
      <c r="F32" s="21">
        <f t="shared" si="2"/>
        <v>0.7502306005956285</v>
      </c>
      <c r="G32" s="33">
        <f t="shared" si="3"/>
        <v>7.255307611110524</v>
      </c>
      <c r="H32" s="48">
        <v>167965.93454206738</v>
      </c>
      <c r="I32" s="21">
        <f t="shared" si="4"/>
        <v>1.037286626406825</v>
      </c>
      <c r="J32" s="33">
        <f t="shared" si="5"/>
        <v>4.353020744397213</v>
      </c>
      <c r="K32" s="48">
        <v>178663.2905490855</v>
      </c>
      <c r="L32" s="21">
        <f t="shared" si="6"/>
        <v>0.5622634990046578</v>
      </c>
      <c r="M32" s="33">
        <f t="shared" si="7"/>
        <v>6.832428991502695</v>
      </c>
      <c r="N32" s="48">
        <v>158447.57750788034</v>
      </c>
      <c r="O32" s="21">
        <f t="shared" si="8"/>
        <v>0.6332732385157698</v>
      </c>
      <c r="P32" s="33">
        <f t="shared" si="9"/>
        <v>5.364545142081695</v>
      </c>
      <c r="Q32" s="48">
        <v>159709.1460950556</v>
      </c>
      <c r="R32" s="21">
        <f t="shared" si="10"/>
        <v>1.2718657203391501</v>
      </c>
      <c r="S32" s="33">
        <f t="shared" si="11"/>
        <v>6.633265044748924</v>
      </c>
      <c r="T32" s="48">
        <v>215682.23885414796</v>
      </c>
      <c r="U32" s="21">
        <f t="shared" si="12"/>
        <v>0.744708190981271</v>
      </c>
      <c r="V32" s="33">
        <f t="shared" si="13"/>
        <v>7.017060514032465</v>
      </c>
      <c r="W32" s="48">
        <v>194039.9032929744</v>
      </c>
      <c r="X32" s="21">
        <f t="shared" si="14"/>
        <v>0.5295021180444763</v>
      </c>
      <c r="Y32" s="33">
        <f t="shared" si="15"/>
        <v>7.277035550049462</v>
      </c>
      <c r="Z32" s="48">
        <v>249844.27177689856</v>
      </c>
      <c r="AA32" s="21">
        <f t="shared" si="16"/>
        <v>0.7584790058190833</v>
      </c>
      <c r="AB32" s="33">
        <f t="shared" si="17"/>
        <v>7.53000830540347</v>
      </c>
      <c r="AC32" s="48">
        <v>317806.2068629839</v>
      </c>
      <c r="AD32" s="21">
        <f t="shared" si="18"/>
        <v>1.1290044754422865</v>
      </c>
      <c r="AE32" s="33">
        <f t="shared" si="19"/>
        <v>9.849632426820449</v>
      </c>
      <c r="AF32" s="48">
        <v>214176.0076406091</v>
      </c>
      <c r="AG32" s="21">
        <f t="shared" si="20"/>
        <v>0.849597214804561</v>
      </c>
      <c r="AH32" s="33">
        <f t="shared" si="21"/>
        <v>7.450067518873652</v>
      </c>
      <c r="AI32" s="57"/>
    </row>
    <row r="33" spans="1:35" ht="12.75">
      <c r="A33" s="82">
        <v>38991</v>
      </c>
      <c r="B33" s="49">
        <v>149261.0130820698</v>
      </c>
      <c r="C33" s="25">
        <f t="shared" si="0"/>
        <v>1.049290049163858</v>
      </c>
      <c r="D33" s="34">
        <f aca="true" t="shared" si="22" ref="D33:D96">B33/B21*100-100</f>
        <v>5.481514825403309</v>
      </c>
      <c r="E33" s="49">
        <v>163446.76981266064</v>
      </c>
      <c r="F33" s="25">
        <f t="shared" si="2"/>
        <v>1.1299797526768742</v>
      </c>
      <c r="G33" s="34">
        <f aca="true" t="shared" si="23" ref="G33:G96">E33/E21*100-100</f>
        <v>7.920831329642851</v>
      </c>
      <c r="H33" s="49">
        <v>168612.5501335154</v>
      </c>
      <c r="I33" s="25">
        <f t="shared" si="4"/>
        <v>0.3849682932500116</v>
      </c>
      <c r="J33" s="34">
        <f aca="true" t="shared" si="24" ref="J33:J96">H33/H21*100-100</f>
        <v>4.558514102127134</v>
      </c>
      <c r="K33" s="49">
        <v>179722.2712225232</v>
      </c>
      <c r="L33" s="25">
        <f t="shared" si="6"/>
        <v>0.5927242637159225</v>
      </c>
      <c r="M33" s="34">
        <f aca="true" t="shared" si="25" ref="M33:M96">K33/K21*100-100</f>
        <v>6.526119186969325</v>
      </c>
      <c r="N33" s="49">
        <v>161524.4024138206</v>
      </c>
      <c r="O33" s="25">
        <f t="shared" si="8"/>
        <v>1.9418567038597985</v>
      </c>
      <c r="P33" s="34">
        <f aca="true" t="shared" si="26" ref="P33:P96">N33/N21*100-100</f>
        <v>6.239791778781978</v>
      </c>
      <c r="Q33" s="49">
        <v>161942.29213895704</v>
      </c>
      <c r="R33" s="25">
        <f t="shared" si="10"/>
        <v>1.398258082584917</v>
      </c>
      <c r="S33" s="34">
        <f aca="true" t="shared" si="27" ref="S33:S96">Q33/Q21*100-100</f>
        <v>7.455097308420662</v>
      </c>
      <c r="T33" s="49">
        <v>218824.3159062542</v>
      </c>
      <c r="U33" s="25">
        <f t="shared" si="12"/>
        <v>1.456808436707206</v>
      </c>
      <c r="V33" s="34">
        <f aca="true" t="shared" si="28" ref="V33:V96">T33/T21*100-100</f>
        <v>8.00693499306908</v>
      </c>
      <c r="W33" s="49">
        <v>196964.70297814487</v>
      </c>
      <c r="X33" s="25">
        <f t="shared" si="14"/>
        <v>1.5073186677249595</v>
      </c>
      <c r="Y33" s="34">
        <f aca="true" t="shared" si="29" ref="Y33:Y96">W33/W21*100-100</f>
        <v>8.576684384112895</v>
      </c>
      <c r="Z33" s="49">
        <v>251885.53296915194</v>
      </c>
      <c r="AA33" s="25">
        <f t="shared" si="16"/>
        <v>0.8170134050846372</v>
      </c>
      <c r="AB33" s="34">
        <f aca="true" t="shared" si="30" ref="AB33:AB96">Z33/Z21*100-100</f>
        <v>7.964101710608091</v>
      </c>
      <c r="AC33" s="49">
        <v>320418.67587297276</v>
      </c>
      <c r="AD33" s="25">
        <f t="shared" si="18"/>
        <v>0.8220320917505575</v>
      </c>
      <c r="AE33" s="34">
        <f aca="true" t="shared" si="31" ref="AE33:AE96">AC33/AC21*100-100</f>
        <v>9.922613187666585</v>
      </c>
      <c r="AF33" s="49">
        <v>216284.724189071</v>
      </c>
      <c r="AG33" s="25">
        <f t="shared" si="20"/>
        <v>0.9845717882650717</v>
      </c>
      <c r="AH33" s="34">
        <f aca="true" t="shared" si="32" ref="AH33:AH96">AF33/AF21*100-100</f>
        <v>7.877172099866314</v>
      </c>
      <c r="AI33" s="57"/>
    </row>
    <row r="34" spans="1:35" ht="12.75">
      <c r="A34" s="81">
        <v>39022</v>
      </c>
      <c r="B34" s="48">
        <v>151027.42382625665</v>
      </c>
      <c r="C34" s="21">
        <f t="shared" si="0"/>
        <v>1.1834374614726642</v>
      </c>
      <c r="D34" s="33">
        <f t="shared" si="22"/>
        <v>6.164162642338766</v>
      </c>
      <c r="E34" s="48">
        <v>163529.77129821174</v>
      </c>
      <c r="F34" s="21">
        <f t="shared" si="2"/>
        <v>0.05078196751530584</v>
      </c>
      <c r="G34" s="33">
        <f t="shared" si="23"/>
        <v>7.470806919240687</v>
      </c>
      <c r="H34" s="48">
        <v>170194.59297389045</v>
      </c>
      <c r="I34" s="21">
        <f t="shared" si="4"/>
        <v>0.9382711068199256</v>
      </c>
      <c r="J34" s="33">
        <f t="shared" si="24"/>
        <v>5.342836579489813</v>
      </c>
      <c r="K34" s="48">
        <v>180267.1540733132</v>
      </c>
      <c r="L34" s="21">
        <f t="shared" si="6"/>
        <v>0.30318048346683213</v>
      </c>
      <c r="M34" s="33">
        <f t="shared" si="25"/>
        <v>6.143071932097527</v>
      </c>
      <c r="N34" s="48">
        <v>163103.61969296273</v>
      </c>
      <c r="O34" s="21">
        <f t="shared" si="8"/>
        <v>0.9776957880929018</v>
      </c>
      <c r="P34" s="33">
        <f t="shared" si="26"/>
        <v>7.173954341781567</v>
      </c>
      <c r="Q34" s="48">
        <v>163188.81602348172</v>
      </c>
      <c r="R34" s="21">
        <f t="shared" si="10"/>
        <v>0.769733383454323</v>
      </c>
      <c r="S34" s="33">
        <f t="shared" si="27"/>
        <v>7.731354536719138</v>
      </c>
      <c r="T34" s="48">
        <v>221224.9887654779</v>
      </c>
      <c r="U34" s="21">
        <f t="shared" si="12"/>
        <v>1.0970777398669753</v>
      </c>
      <c r="V34" s="33">
        <f t="shared" si="28"/>
        <v>8.334892400097218</v>
      </c>
      <c r="W34" s="48">
        <v>196864.89284846632</v>
      </c>
      <c r="X34" s="21">
        <f t="shared" si="14"/>
        <v>-0.05067411986482284</v>
      </c>
      <c r="Y34" s="33">
        <f t="shared" si="29"/>
        <v>9.012348218128025</v>
      </c>
      <c r="Z34" s="48">
        <v>253494.12412066484</v>
      </c>
      <c r="AA34" s="21">
        <f t="shared" si="16"/>
        <v>0.638619905062157</v>
      </c>
      <c r="AB34" s="33">
        <f t="shared" si="30"/>
        <v>8.222687224373288</v>
      </c>
      <c r="AC34" s="48">
        <v>325359.30547381815</v>
      </c>
      <c r="AD34" s="21">
        <f t="shared" si="18"/>
        <v>1.5419293483392522</v>
      </c>
      <c r="AE34" s="33">
        <f t="shared" si="31"/>
        <v>10.8116126644302</v>
      </c>
      <c r="AF34" s="48">
        <v>218085.5997346385</v>
      </c>
      <c r="AG34" s="21">
        <f t="shared" si="20"/>
        <v>0.8326411180075866</v>
      </c>
      <c r="AH34" s="33">
        <f t="shared" si="32"/>
        <v>8.253898911138705</v>
      </c>
      <c r="AI34" s="57"/>
    </row>
    <row r="35" spans="1:35" ht="12.75">
      <c r="A35" s="82">
        <v>39052</v>
      </c>
      <c r="B35" s="49">
        <v>152024.5659427069</v>
      </c>
      <c r="C35" s="25">
        <f t="shared" si="0"/>
        <v>0.6602391083604573</v>
      </c>
      <c r="D35" s="34">
        <f t="shared" si="22"/>
        <v>5.7791113752646055</v>
      </c>
      <c r="E35" s="49">
        <v>165349.38637743116</v>
      </c>
      <c r="F35" s="25">
        <f t="shared" si="2"/>
        <v>1.1127118106838196</v>
      </c>
      <c r="G35" s="34">
        <f t="shared" si="23"/>
        <v>8.003702806823568</v>
      </c>
      <c r="H35" s="49">
        <v>170451.52587821922</v>
      </c>
      <c r="I35" s="25">
        <f t="shared" si="4"/>
        <v>0.1509641991788584</v>
      </c>
      <c r="J35" s="34">
        <f t="shared" si="24"/>
        <v>5.990574608924277</v>
      </c>
      <c r="K35" s="49">
        <v>181520.20232450095</v>
      </c>
      <c r="L35" s="25">
        <f t="shared" si="6"/>
        <v>0.6951062480734294</v>
      </c>
      <c r="M35" s="34">
        <f t="shared" si="25"/>
        <v>6.269411163137633</v>
      </c>
      <c r="N35" s="49">
        <v>163745.30766276404</v>
      </c>
      <c r="O35" s="25">
        <f t="shared" si="8"/>
        <v>0.3934235003547144</v>
      </c>
      <c r="P35" s="34">
        <f t="shared" si="26"/>
        <v>6.790043404348765</v>
      </c>
      <c r="Q35" s="49">
        <v>164283.78417864878</v>
      </c>
      <c r="R35" s="25">
        <f t="shared" si="10"/>
        <v>0.6709823515169688</v>
      </c>
      <c r="S35" s="34">
        <f t="shared" si="27"/>
        <v>7.792725221289572</v>
      </c>
      <c r="T35" s="49">
        <v>224470.93472626258</v>
      </c>
      <c r="U35" s="25">
        <f t="shared" si="12"/>
        <v>1.4672600861676273</v>
      </c>
      <c r="V35" s="34">
        <f t="shared" si="28"/>
        <v>8.860236324314712</v>
      </c>
      <c r="W35" s="49">
        <v>199396.41398065194</v>
      </c>
      <c r="X35" s="25">
        <f t="shared" si="14"/>
        <v>1.2859180199966858</v>
      </c>
      <c r="Y35" s="34">
        <f t="shared" si="29"/>
        <v>9.769978238730317</v>
      </c>
      <c r="Z35" s="49">
        <v>255872.30590674726</v>
      </c>
      <c r="AA35" s="25">
        <f t="shared" si="16"/>
        <v>0.9381605172632703</v>
      </c>
      <c r="AB35" s="34">
        <f t="shared" si="30"/>
        <v>8.16301873715119</v>
      </c>
      <c r="AC35" s="49">
        <v>331601.83844926575</v>
      </c>
      <c r="AD35" s="25">
        <f t="shared" si="18"/>
        <v>1.918658194317402</v>
      </c>
      <c r="AE35" s="34">
        <f t="shared" si="31"/>
        <v>11.22208807651208</v>
      </c>
      <c r="AF35" s="49">
        <v>220518.52381143044</v>
      </c>
      <c r="AG35" s="25">
        <f t="shared" si="20"/>
        <v>1.115582174958945</v>
      </c>
      <c r="AH35" s="34">
        <f t="shared" si="32"/>
        <v>8.48911831784342</v>
      </c>
      <c r="AI35" s="57"/>
    </row>
    <row r="36" spans="1:35" ht="12.75">
      <c r="A36" s="81">
        <v>39083</v>
      </c>
      <c r="B36" s="48">
        <v>153717.0939911894</v>
      </c>
      <c r="C36" s="21">
        <f t="shared" si="0"/>
        <v>1.113325361586874</v>
      </c>
      <c r="D36" s="33">
        <f t="shared" si="22"/>
        <v>6.566879446570709</v>
      </c>
      <c r="E36" s="48">
        <v>165736.97769590621</v>
      </c>
      <c r="F36" s="21">
        <f t="shared" si="2"/>
        <v>0.2344074731492043</v>
      </c>
      <c r="G36" s="33">
        <f t="shared" si="23"/>
        <v>7.323242110854352</v>
      </c>
      <c r="H36" s="48">
        <v>172331.10241079758</v>
      </c>
      <c r="I36" s="21">
        <f t="shared" si="4"/>
        <v>1.1027044333538356</v>
      </c>
      <c r="J36" s="33">
        <f t="shared" si="24"/>
        <v>7.045092506587267</v>
      </c>
      <c r="K36" s="48">
        <v>183237.12429380714</v>
      </c>
      <c r="L36" s="21">
        <f t="shared" si="6"/>
        <v>0.9458572364506637</v>
      </c>
      <c r="M36" s="33">
        <f t="shared" si="25"/>
        <v>6.410666976422448</v>
      </c>
      <c r="N36" s="48">
        <v>164270.60412988524</v>
      </c>
      <c r="O36" s="21">
        <f t="shared" si="8"/>
        <v>0.3208009283558084</v>
      </c>
      <c r="P36" s="33">
        <f t="shared" si="26"/>
        <v>7.403314494724427</v>
      </c>
      <c r="Q36" s="48">
        <v>164583.52963296915</v>
      </c>
      <c r="R36" s="21">
        <f t="shared" si="10"/>
        <v>0.18245589838277</v>
      </c>
      <c r="S36" s="33">
        <f t="shared" si="27"/>
        <v>6.814855512450137</v>
      </c>
      <c r="T36" s="48">
        <v>225031.37251792377</v>
      </c>
      <c r="U36" s="21">
        <f t="shared" si="12"/>
        <v>0.24967053856866528</v>
      </c>
      <c r="V36" s="33">
        <f t="shared" si="28"/>
        <v>8.913699911249921</v>
      </c>
      <c r="W36" s="48">
        <v>199836.79599061346</v>
      </c>
      <c r="X36" s="21">
        <f t="shared" si="14"/>
        <v>0.22085753759056104</v>
      </c>
      <c r="Y36" s="33">
        <f t="shared" si="29"/>
        <v>10.21529995450652</v>
      </c>
      <c r="Z36" s="48">
        <v>258469.32681913258</v>
      </c>
      <c r="AA36" s="21">
        <f t="shared" si="16"/>
        <v>1.0149675648492433</v>
      </c>
      <c r="AB36" s="33">
        <f t="shared" si="30"/>
        <v>8.602367895536815</v>
      </c>
      <c r="AC36" s="48">
        <v>338007.1647818599</v>
      </c>
      <c r="AD36" s="21">
        <f t="shared" si="18"/>
        <v>1.9316317311594702</v>
      </c>
      <c r="AE36" s="33">
        <f t="shared" si="31"/>
        <v>12.754867460290086</v>
      </c>
      <c r="AF36" s="48">
        <v>222611.29099437135</v>
      </c>
      <c r="AG36" s="21">
        <f t="shared" si="20"/>
        <v>0.9490210376750525</v>
      </c>
      <c r="AH36" s="33">
        <f t="shared" si="32"/>
        <v>8.966708093993162</v>
      </c>
      <c r="AI36" s="57"/>
    </row>
    <row r="37" spans="1:35" ht="12.75">
      <c r="A37" s="82">
        <v>39114</v>
      </c>
      <c r="B37" s="49">
        <v>154283.1660725909</v>
      </c>
      <c r="C37" s="25">
        <f t="shared" si="0"/>
        <v>0.3682557786539604</v>
      </c>
      <c r="D37" s="34">
        <f t="shared" si="22"/>
        <v>6.069922802019249</v>
      </c>
      <c r="E37" s="49">
        <v>168473.0121155773</v>
      </c>
      <c r="F37" s="25">
        <f t="shared" si="2"/>
        <v>1.6508291979905323</v>
      </c>
      <c r="G37" s="34">
        <f t="shared" si="23"/>
        <v>8.392016536897344</v>
      </c>
      <c r="H37" s="49">
        <v>174162.98403768335</v>
      </c>
      <c r="I37" s="25">
        <f t="shared" si="4"/>
        <v>1.063001165349121</v>
      </c>
      <c r="J37" s="34">
        <f t="shared" si="24"/>
        <v>7.5457159019668865</v>
      </c>
      <c r="K37" s="49">
        <v>183642.5180290356</v>
      </c>
      <c r="L37" s="25">
        <f t="shared" si="6"/>
        <v>0.2212399571270396</v>
      </c>
      <c r="M37" s="34">
        <f t="shared" si="25"/>
        <v>5.829184889642264</v>
      </c>
      <c r="N37" s="49">
        <v>165267.9493531783</v>
      </c>
      <c r="O37" s="25">
        <f t="shared" si="8"/>
        <v>0.6071355423423768</v>
      </c>
      <c r="P37" s="34">
        <f t="shared" si="26"/>
        <v>6.703706738702934</v>
      </c>
      <c r="Q37" s="49">
        <v>165542.98838411164</v>
      </c>
      <c r="R37" s="25">
        <f t="shared" si="10"/>
        <v>0.5829615838730291</v>
      </c>
      <c r="S37" s="34">
        <f t="shared" si="27"/>
        <v>6.482894099550251</v>
      </c>
      <c r="T37" s="49">
        <v>227760.8989894111</v>
      </c>
      <c r="U37" s="25">
        <f t="shared" si="12"/>
        <v>1.212953749935437</v>
      </c>
      <c r="V37" s="34">
        <f t="shared" si="28"/>
        <v>9.427469465282613</v>
      </c>
      <c r="W37" s="49">
        <v>202453.21458463962</v>
      </c>
      <c r="X37" s="25">
        <f t="shared" si="14"/>
        <v>1.309277693858263</v>
      </c>
      <c r="Y37" s="34">
        <f t="shared" si="29"/>
        <v>10.453230414439687</v>
      </c>
      <c r="Z37" s="49">
        <v>262265.27110590664</v>
      </c>
      <c r="AA37" s="25">
        <f t="shared" si="16"/>
        <v>1.468624665637904</v>
      </c>
      <c r="AB37" s="34">
        <f t="shared" si="30"/>
        <v>9.27907906904612</v>
      </c>
      <c r="AC37" s="49">
        <v>344162.0028915542</v>
      </c>
      <c r="AD37" s="25">
        <f t="shared" si="18"/>
        <v>1.8209194215354785</v>
      </c>
      <c r="AE37" s="34">
        <f t="shared" si="31"/>
        <v>13.61011313479736</v>
      </c>
      <c r="AF37" s="49">
        <v>225469.74351689342</v>
      </c>
      <c r="AG37" s="25">
        <f t="shared" si="20"/>
        <v>1.2840554986019725</v>
      </c>
      <c r="AH37" s="34">
        <f t="shared" si="32"/>
        <v>9.418918959679118</v>
      </c>
      <c r="AI37" s="57"/>
    </row>
    <row r="38" spans="1:35" ht="12.75">
      <c r="A38" s="81">
        <v>39142</v>
      </c>
      <c r="B38" s="48">
        <v>154580.76502997646</v>
      </c>
      <c r="C38" s="21">
        <f t="shared" si="0"/>
        <v>0.19289139895246876</v>
      </c>
      <c r="D38" s="33">
        <f t="shared" si="22"/>
        <v>6.445308639326825</v>
      </c>
      <c r="E38" s="48">
        <v>169050.05578692656</v>
      </c>
      <c r="F38" s="21">
        <f t="shared" si="2"/>
        <v>0.3425140110591798</v>
      </c>
      <c r="G38" s="33">
        <f t="shared" si="23"/>
        <v>7.317534604816871</v>
      </c>
      <c r="H38" s="48">
        <v>174848.63761351</v>
      </c>
      <c r="I38" s="21">
        <f t="shared" si="4"/>
        <v>0.3936850184413032</v>
      </c>
      <c r="J38" s="33">
        <f t="shared" si="24"/>
        <v>6.913178394608536</v>
      </c>
      <c r="K38" s="48">
        <v>184134.63875414612</v>
      </c>
      <c r="L38" s="21">
        <f t="shared" si="6"/>
        <v>0.2679775524710948</v>
      </c>
      <c r="M38" s="33">
        <f t="shared" si="25"/>
        <v>5.719511210490879</v>
      </c>
      <c r="N38" s="48">
        <v>165859.06595645292</v>
      </c>
      <c r="O38" s="21">
        <f t="shared" si="8"/>
        <v>0.357671651150838</v>
      </c>
      <c r="P38" s="33">
        <f t="shared" si="26"/>
        <v>6.486848985004428</v>
      </c>
      <c r="Q38" s="48">
        <v>165583.42781353975</v>
      </c>
      <c r="R38" s="21">
        <f t="shared" si="10"/>
        <v>0.024428355331053808</v>
      </c>
      <c r="S38" s="33">
        <f t="shared" si="27"/>
        <v>5.8746338102907885</v>
      </c>
      <c r="T38" s="48">
        <v>228811.6449050517</v>
      </c>
      <c r="U38" s="21">
        <f t="shared" si="12"/>
        <v>0.4613372709287802</v>
      </c>
      <c r="V38" s="33">
        <f t="shared" si="28"/>
        <v>9.171315013590672</v>
      </c>
      <c r="W38" s="48">
        <v>205224.78546222116</v>
      </c>
      <c r="X38" s="21">
        <f t="shared" si="14"/>
        <v>1.3689932675397642</v>
      </c>
      <c r="Y38" s="33">
        <f t="shared" si="29"/>
        <v>10.86085907564491</v>
      </c>
      <c r="Z38" s="48">
        <v>264608.52874161117</v>
      </c>
      <c r="AA38" s="21">
        <f t="shared" si="16"/>
        <v>0.8934685198019707</v>
      </c>
      <c r="AB38" s="33">
        <f t="shared" si="30"/>
        <v>9.64071305934273</v>
      </c>
      <c r="AC38" s="48">
        <v>347879.9125395559</v>
      </c>
      <c r="AD38" s="21">
        <f t="shared" si="18"/>
        <v>1.080278943278131</v>
      </c>
      <c r="AE38" s="33">
        <f t="shared" si="31"/>
        <v>14.736946235337655</v>
      </c>
      <c r="AF38" s="48">
        <v>227033.33436969543</v>
      </c>
      <c r="AG38" s="21">
        <f t="shared" si="20"/>
        <v>0.6934814527275392</v>
      </c>
      <c r="AH38" s="33">
        <f t="shared" si="32"/>
        <v>9.57328619502266</v>
      </c>
      <c r="AI38" s="57"/>
    </row>
    <row r="39" spans="1:35" ht="12.75">
      <c r="A39" s="82">
        <v>39173</v>
      </c>
      <c r="B39" s="49">
        <v>154354.41424292861</v>
      </c>
      <c r="C39" s="25">
        <f t="shared" si="0"/>
        <v>-0.14642881797354335</v>
      </c>
      <c r="D39" s="34">
        <f t="shared" si="22"/>
        <v>5.840758955844279</v>
      </c>
      <c r="E39" s="49">
        <v>169930.00739258688</v>
      </c>
      <c r="F39" s="25">
        <f t="shared" si="2"/>
        <v>0.5205272494966948</v>
      </c>
      <c r="G39" s="34">
        <f t="shared" si="23"/>
        <v>7.766107746238788</v>
      </c>
      <c r="H39" s="49">
        <v>175296.18535922034</v>
      </c>
      <c r="I39" s="25">
        <f t="shared" si="4"/>
        <v>0.25596295848733064</v>
      </c>
      <c r="J39" s="34">
        <f t="shared" si="24"/>
        <v>6.8863802365726485</v>
      </c>
      <c r="K39" s="49">
        <v>184636.3332419831</v>
      </c>
      <c r="L39" s="25">
        <f t="shared" si="6"/>
        <v>0.2724606794416644</v>
      </c>
      <c r="M39" s="34">
        <f t="shared" si="25"/>
        <v>5.547606963673445</v>
      </c>
      <c r="N39" s="49">
        <v>165300.3673726114</v>
      </c>
      <c r="O39" s="25">
        <f t="shared" si="8"/>
        <v>-0.3368513988787498</v>
      </c>
      <c r="P39" s="34">
        <f t="shared" si="26"/>
        <v>6.4808812852065785</v>
      </c>
      <c r="Q39" s="49">
        <v>167191.64017880667</v>
      </c>
      <c r="R39" s="25">
        <f t="shared" si="10"/>
        <v>0.9712399281152102</v>
      </c>
      <c r="S39" s="34">
        <f t="shared" si="27"/>
        <v>6.784973104461784</v>
      </c>
      <c r="T39" s="49">
        <v>232805.15610900262</v>
      </c>
      <c r="U39" s="25">
        <f t="shared" si="12"/>
        <v>1.7453269065951957</v>
      </c>
      <c r="V39" s="34">
        <f t="shared" si="28"/>
        <v>10.230371298780454</v>
      </c>
      <c r="W39" s="49">
        <v>206526.03106144586</v>
      </c>
      <c r="X39" s="25">
        <f t="shared" si="14"/>
        <v>0.6340586963187462</v>
      </c>
      <c r="Y39" s="34">
        <f t="shared" si="29"/>
        <v>9.739683599812878</v>
      </c>
      <c r="Z39" s="49">
        <v>267039.5375850423</v>
      </c>
      <c r="AA39" s="25">
        <f t="shared" si="16"/>
        <v>0.9187190053896472</v>
      </c>
      <c r="AB39" s="34">
        <f t="shared" si="30"/>
        <v>9.750424162837419</v>
      </c>
      <c r="AC39" s="49">
        <v>351758.7835501191</v>
      </c>
      <c r="AD39" s="25">
        <f t="shared" si="18"/>
        <v>1.115002870458099</v>
      </c>
      <c r="AE39" s="34">
        <f t="shared" si="31"/>
        <v>14.784617741850184</v>
      </c>
      <c r="AF39" s="49">
        <v>228967.84302196687</v>
      </c>
      <c r="AG39" s="25">
        <f t="shared" si="20"/>
        <v>0.8520813287802724</v>
      </c>
      <c r="AH39" s="34">
        <f t="shared" si="32"/>
        <v>9.752429315825893</v>
      </c>
      <c r="AI39" s="57"/>
    </row>
    <row r="40" spans="1:35" ht="12.75">
      <c r="A40" s="81">
        <v>39203</v>
      </c>
      <c r="B40" s="48">
        <v>154756.1451173337</v>
      </c>
      <c r="C40" s="21">
        <f t="shared" si="0"/>
        <v>0.2602652320476011</v>
      </c>
      <c r="D40" s="33">
        <f t="shared" si="22"/>
        <v>5.869419539960347</v>
      </c>
      <c r="E40" s="48">
        <v>169658.4212026589</v>
      </c>
      <c r="F40" s="21">
        <f t="shared" si="2"/>
        <v>-0.1598223845777511</v>
      </c>
      <c r="G40" s="33">
        <f t="shared" si="23"/>
        <v>7.016981582849297</v>
      </c>
      <c r="H40" s="48">
        <v>176262.5159687759</v>
      </c>
      <c r="I40" s="21">
        <f t="shared" si="4"/>
        <v>0.5512559258350933</v>
      </c>
      <c r="J40" s="33">
        <f t="shared" si="24"/>
        <v>7.138065213555905</v>
      </c>
      <c r="K40" s="48">
        <v>185308.2360714501</v>
      </c>
      <c r="L40" s="21">
        <f t="shared" si="6"/>
        <v>0.36390607291059496</v>
      </c>
      <c r="M40" s="33">
        <f t="shared" si="25"/>
        <v>5.7291229133661545</v>
      </c>
      <c r="N40" s="48">
        <v>164931.50299284584</v>
      </c>
      <c r="O40" s="21">
        <f t="shared" si="8"/>
        <v>-0.22314794917187442</v>
      </c>
      <c r="P40" s="33">
        <f t="shared" si="26"/>
        <v>6.416292552502938</v>
      </c>
      <c r="Q40" s="48">
        <v>167760.9837277056</v>
      </c>
      <c r="R40" s="21">
        <f t="shared" si="10"/>
        <v>0.34053350292518303</v>
      </c>
      <c r="S40" s="33">
        <f t="shared" si="27"/>
        <v>7.026034625131544</v>
      </c>
      <c r="T40" s="48">
        <v>234551.1241885887</v>
      </c>
      <c r="U40" s="21">
        <f t="shared" si="12"/>
        <v>0.7499696779776741</v>
      </c>
      <c r="V40" s="33">
        <f t="shared" si="28"/>
        <v>10.625862304767807</v>
      </c>
      <c r="W40" s="48">
        <v>207199.4399525301</v>
      </c>
      <c r="X40" s="21">
        <f t="shared" si="14"/>
        <v>0.326064897302885</v>
      </c>
      <c r="Y40" s="33">
        <f t="shared" si="29"/>
        <v>9.648945967963755</v>
      </c>
      <c r="Z40" s="48">
        <v>268000.79161594325</v>
      </c>
      <c r="AA40" s="21">
        <f t="shared" si="16"/>
        <v>0.359966932085797</v>
      </c>
      <c r="AB40" s="33">
        <f t="shared" si="30"/>
        <v>9.564466322182753</v>
      </c>
      <c r="AC40" s="48">
        <v>356040.2165765883</v>
      </c>
      <c r="AD40" s="21">
        <f t="shared" si="18"/>
        <v>1.2171502821504419</v>
      </c>
      <c r="AE40" s="33">
        <f t="shared" si="31"/>
        <v>15.395347223050564</v>
      </c>
      <c r="AF40" s="48">
        <v>230192.32344043363</v>
      </c>
      <c r="AG40" s="21">
        <f t="shared" si="20"/>
        <v>0.5347827023680622</v>
      </c>
      <c r="AH40" s="33">
        <f t="shared" si="32"/>
        <v>9.854402347082186</v>
      </c>
      <c r="AI40" s="57"/>
    </row>
    <row r="41" spans="1:35" ht="12.75">
      <c r="A41" s="82">
        <v>39234</v>
      </c>
      <c r="B41" s="49">
        <v>155386.6947438756</v>
      </c>
      <c r="C41" s="25">
        <f t="shared" si="0"/>
        <v>0.4074472300042089</v>
      </c>
      <c r="D41" s="34">
        <f t="shared" si="22"/>
        <v>5.626702817751948</v>
      </c>
      <c r="E41" s="49">
        <v>169844.69377207832</v>
      </c>
      <c r="F41" s="25">
        <f t="shared" si="2"/>
        <v>0.10979270471749203</v>
      </c>
      <c r="G41" s="34">
        <f t="shared" si="23"/>
        <v>7.402304511921116</v>
      </c>
      <c r="H41" s="49">
        <v>176730.30294418402</v>
      </c>
      <c r="I41" s="25">
        <f t="shared" si="4"/>
        <v>0.2653922036895011</v>
      </c>
      <c r="J41" s="34">
        <f t="shared" si="24"/>
        <v>7.038036333234302</v>
      </c>
      <c r="K41" s="49">
        <v>185959.57705345488</v>
      </c>
      <c r="L41" s="25">
        <f t="shared" si="6"/>
        <v>0.35149057365893555</v>
      </c>
      <c r="M41" s="34">
        <f t="shared" si="25"/>
        <v>5.452503810932299</v>
      </c>
      <c r="N41" s="49">
        <v>165934.83745552556</v>
      </c>
      <c r="O41" s="25">
        <f t="shared" si="8"/>
        <v>0.6083340322941382</v>
      </c>
      <c r="P41" s="34">
        <f t="shared" si="26"/>
        <v>6.713687693427332</v>
      </c>
      <c r="Q41" s="49">
        <v>168216.81239992837</v>
      </c>
      <c r="R41" s="25">
        <f t="shared" si="10"/>
        <v>0.27171316124530165</v>
      </c>
      <c r="S41" s="34">
        <f t="shared" si="27"/>
        <v>7.606859195964759</v>
      </c>
      <c r="T41" s="49">
        <v>235840.0765538569</v>
      </c>
      <c r="U41" s="25">
        <f t="shared" si="12"/>
        <v>0.5495400500540057</v>
      </c>
      <c r="V41" s="34">
        <f t="shared" si="28"/>
        <v>10.990583255735828</v>
      </c>
      <c r="W41" s="49">
        <v>205996.43784221035</v>
      </c>
      <c r="X41" s="25">
        <f t="shared" si="14"/>
        <v>-0.5806010434175732</v>
      </c>
      <c r="Y41" s="34">
        <f t="shared" si="29"/>
        <v>8.831638004453566</v>
      </c>
      <c r="Z41" s="49">
        <v>270942.42359750945</v>
      </c>
      <c r="AA41" s="25">
        <f t="shared" si="16"/>
        <v>1.097620631576973</v>
      </c>
      <c r="AB41" s="34">
        <f t="shared" si="30"/>
        <v>10.370097229928362</v>
      </c>
      <c r="AC41" s="49">
        <v>362882.654421964</v>
      </c>
      <c r="AD41" s="25">
        <f t="shared" si="18"/>
        <v>1.9218159990934254</v>
      </c>
      <c r="AE41" s="34">
        <f t="shared" si="31"/>
        <v>16.825897578156244</v>
      </c>
      <c r="AF41" s="49">
        <v>232187.9623914334</v>
      </c>
      <c r="AG41" s="25">
        <f t="shared" si="20"/>
        <v>0.8669441800548014</v>
      </c>
      <c r="AH41" s="34">
        <f t="shared" si="32"/>
        <v>10.4322392173043</v>
      </c>
      <c r="AI41" s="57"/>
    </row>
    <row r="42" spans="1:35" ht="12.75">
      <c r="A42" s="81">
        <v>39264</v>
      </c>
      <c r="B42" s="48">
        <v>155055.9965872097</v>
      </c>
      <c r="C42" s="21">
        <f t="shared" si="0"/>
        <v>-0.21282269837259093</v>
      </c>
      <c r="D42" s="33">
        <f t="shared" si="22"/>
        <v>5.776645941407438</v>
      </c>
      <c r="E42" s="48">
        <v>170333.08979661996</v>
      </c>
      <c r="F42" s="21">
        <f t="shared" si="2"/>
        <v>0.28755447915082755</v>
      </c>
      <c r="G42" s="33">
        <f t="shared" si="23"/>
        <v>7.084745036724698</v>
      </c>
      <c r="H42" s="48">
        <v>177017.28321901266</v>
      </c>
      <c r="I42" s="21">
        <f t="shared" si="4"/>
        <v>0.16238317371033872</v>
      </c>
      <c r="J42" s="33">
        <f t="shared" si="24"/>
        <v>6.64815502761013</v>
      </c>
      <c r="K42" s="48">
        <v>185353.23462957545</v>
      </c>
      <c r="L42" s="21">
        <f t="shared" si="6"/>
        <v>-0.32606141263975985</v>
      </c>
      <c r="M42" s="33">
        <f t="shared" si="25"/>
        <v>5.03627618352418</v>
      </c>
      <c r="N42" s="48">
        <v>167105.76938991528</v>
      </c>
      <c r="O42" s="21">
        <f t="shared" si="8"/>
        <v>0.7056576860802579</v>
      </c>
      <c r="P42" s="33">
        <f t="shared" si="26"/>
        <v>6.637854773617448</v>
      </c>
      <c r="Q42" s="48">
        <v>167310.13242968605</v>
      </c>
      <c r="R42" s="21">
        <f t="shared" si="10"/>
        <v>-0.53899485866296</v>
      </c>
      <c r="S42" s="33">
        <f t="shared" si="27"/>
        <v>6.708431920505674</v>
      </c>
      <c r="T42" s="48">
        <v>235885.92433983696</v>
      </c>
      <c r="U42" s="21">
        <f t="shared" si="12"/>
        <v>0.0194402014492141</v>
      </c>
      <c r="V42" s="33">
        <f t="shared" si="28"/>
        <v>10.63107701681156</v>
      </c>
      <c r="W42" s="48">
        <v>207521.29440252518</v>
      </c>
      <c r="X42" s="21">
        <f t="shared" si="14"/>
        <v>0.7402344313753844</v>
      </c>
      <c r="Y42" s="33">
        <f t="shared" si="29"/>
        <v>9.37682645079316</v>
      </c>
      <c r="Z42" s="48">
        <v>271436.3100219117</v>
      </c>
      <c r="AA42" s="21">
        <f t="shared" si="16"/>
        <v>0.1822846410851895</v>
      </c>
      <c r="AB42" s="33">
        <f t="shared" si="30"/>
        <v>9.992048865194377</v>
      </c>
      <c r="AC42" s="48">
        <v>368250.8883489019</v>
      </c>
      <c r="AD42" s="21">
        <f t="shared" si="18"/>
        <v>1.479330538818104</v>
      </c>
      <c r="AE42" s="33">
        <f t="shared" si="31"/>
        <v>17.90288527547699</v>
      </c>
      <c r="AF42" s="48">
        <v>233111.99568878597</v>
      </c>
      <c r="AG42" s="21">
        <f t="shared" si="20"/>
        <v>0.3979677877506731</v>
      </c>
      <c r="AH42" s="33">
        <f t="shared" si="32"/>
        <v>10.392686079720463</v>
      </c>
      <c r="AI42" s="57"/>
    </row>
    <row r="43" spans="1:35" ht="12.75">
      <c r="A43" s="83">
        <v>39295</v>
      </c>
      <c r="B43" s="49">
        <v>154715.2347692098</v>
      </c>
      <c r="C43" s="25">
        <f t="shared" si="0"/>
        <v>-0.21976693936387903</v>
      </c>
      <c r="D43" s="34">
        <f t="shared" si="22"/>
        <v>5.429257724298637</v>
      </c>
      <c r="E43" s="49">
        <v>171073.66114117243</v>
      </c>
      <c r="F43" s="25">
        <f t="shared" si="2"/>
        <v>0.4347783190199408</v>
      </c>
      <c r="G43" s="34">
        <f t="shared" si="23"/>
        <v>6.643103880357131</v>
      </c>
      <c r="H43" s="49">
        <v>177022.66647790468</v>
      </c>
      <c r="I43" s="25">
        <f t="shared" si="4"/>
        <v>0.003041092256154343</v>
      </c>
      <c r="J43" s="34">
        <f t="shared" si="24"/>
        <v>6.485222381918888</v>
      </c>
      <c r="K43" s="49">
        <v>187070.25184986863</v>
      </c>
      <c r="L43" s="25">
        <f t="shared" si="6"/>
        <v>0.9263486681117854</v>
      </c>
      <c r="M43" s="34">
        <f t="shared" si="25"/>
        <v>5.294198385891889</v>
      </c>
      <c r="N43" s="49">
        <v>168881.44587629748</v>
      </c>
      <c r="O43" s="25">
        <f t="shared" si="8"/>
        <v>1.0626063318250374</v>
      </c>
      <c r="P43" s="34">
        <f t="shared" si="26"/>
        <v>7.260034865094795</v>
      </c>
      <c r="Q43" s="49">
        <v>168730.36969399167</v>
      </c>
      <c r="R43" s="25">
        <f t="shared" si="10"/>
        <v>0.8488650649430838</v>
      </c>
      <c r="S43" s="34">
        <f t="shared" si="27"/>
        <v>6.9922403343318535</v>
      </c>
      <c r="T43" s="49">
        <v>236630.77332995136</v>
      </c>
      <c r="U43" s="25">
        <f t="shared" si="12"/>
        <v>0.315766611424138</v>
      </c>
      <c r="V43" s="34">
        <f t="shared" si="28"/>
        <v>10.529723424529024</v>
      </c>
      <c r="W43" s="49">
        <v>209323.38104498986</v>
      </c>
      <c r="X43" s="25">
        <f t="shared" si="14"/>
        <v>0.8683863733854622</v>
      </c>
      <c r="Y43" s="34">
        <f t="shared" si="29"/>
        <v>8.447669376263022</v>
      </c>
      <c r="Z43" s="49">
        <v>274283.6200722237</v>
      </c>
      <c r="AA43" s="25">
        <f t="shared" si="16"/>
        <v>1.0489790588746928</v>
      </c>
      <c r="AB43" s="34">
        <f t="shared" si="30"/>
        <v>10.614504699813438</v>
      </c>
      <c r="AC43" s="49">
        <v>373474.89675215486</v>
      </c>
      <c r="AD43" s="25">
        <f t="shared" si="18"/>
        <v>1.4186003533285287</v>
      </c>
      <c r="AE43" s="34">
        <f t="shared" si="31"/>
        <v>18.843319260273176</v>
      </c>
      <c r="AF43" s="49">
        <v>235129.8963625037</v>
      </c>
      <c r="AG43" s="25">
        <f t="shared" si="20"/>
        <v>0.8656357077444028</v>
      </c>
      <c r="AH43" s="34">
        <f t="shared" si="32"/>
        <v>10.716207676761044</v>
      </c>
      <c r="AI43" s="57"/>
    </row>
    <row r="44" spans="1:35" ht="12.75">
      <c r="A44" s="81">
        <v>39326</v>
      </c>
      <c r="B44" s="48">
        <v>154867.69504402662</v>
      </c>
      <c r="C44" s="21">
        <f t="shared" si="0"/>
        <v>0.09854250943304521</v>
      </c>
      <c r="D44" s="33">
        <f t="shared" si="22"/>
        <v>4.844998118461746</v>
      </c>
      <c r="E44" s="48">
        <v>172955.17638168405</v>
      </c>
      <c r="F44" s="21">
        <f t="shared" si="2"/>
        <v>1.099827540932182</v>
      </c>
      <c r="G44" s="33">
        <f t="shared" si="23"/>
        <v>7.01314871898748</v>
      </c>
      <c r="H44" s="48">
        <v>179002.8666682767</v>
      </c>
      <c r="I44" s="21">
        <f t="shared" si="4"/>
        <v>1.118613920900998</v>
      </c>
      <c r="J44" s="33">
        <f t="shared" si="24"/>
        <v>6.570934848366591</v>
      </c>
      <c r="K44" s="48">
        <v>188414.49456023218</v>
      </c>
      <c r="L44" s="21">
        <f t="shared" si="6"/>
        <v>0.7185764155822767</v>
      </c>
      <c r="M44" s="33">
        <f t="shared" si="25"/>
        <v>5.457866571906479</v>
      </c>
      <c r="N44" s="48">
        <v>169843.72243241835</v>
      </c>
      <c r="O44" s="21">
        <f t="shared" si="8"/>
        <v>0.5697941245870908</v>
      </c>
      <c r="P44" s="33">
        <f t="shared" si="26"/>
        <v>7.19237561329787</v>
      </c>
      <c r="Q44" s="48">
        <v>170807.83548328446</v>
      </c>
      <c r="R44" s="21">
        <f t="shared" si="10"/>
        <v>1.231234064774739</v>
      </c>
      <c r="S44" s="33">
        <f t="shared" si="27"/>
        <v>6.949313586350996</v>
      </c>
      <c r="T44" s="48">
        <v>238179.10815835375</v>
      </c>
      <c r="U44" s="21">
        <f t="shared" si="12"/>
        <v>0.6543252200944352</v>
      </c>
      <c r="V44" s="33">
        <f t="shared" si="28"/>
        <v>10.430561841218179</v>
      </c>
      <c r="W44" s="48">
        <v>210996.2322543457</v>
      </c>
      <c r="X44" s="21">
        <f t="shared" si="14"/>
        <v>0.7991707381204094</v>
      </c>
      <c r="Y44" s="33">
        <f t="shared" si="29"/>
        <v>8.738578340646512</v>
      </c>
      <c r="Z44" s="48">
        <v>276177.4697193575</v>
      </c>
      <c r="AA44" s="21">
        <f t="shared" si="16"/>
        <v>0.6904712890383564</v>
      </c>
      <c r="AB44" s="33">
        <f t="shared" si="30"/>
        <v>10.539844582057697</v>
      </c>
      <c r="AC44" s="48">
        <v>375971.569003372</v>
      </c>
      <c r="AD44" s="21">
        <f t="shared" si="18"/>
        <v>0.6684980096196398</v>
      </c>
      <c r="AE44" s="33">
        <f t="shared" si="31"/>
        <v>18.302147939314793</v>
      </c>
      <c r="AF44" s="48">
        <v>236904.44134172436</v>
      </c>
      <c r="AG44" s="21">
        <f t="shared" si="20"/>
        <v>0.7547083576666296</v>
      </c>
      <c r="AH44" s="33">
        <f t="shared" si="32"/>
        <v>10.612035377582501</v>
      </c>
      <c r="AI44" s="57"/>
    </row>
    <row r="45" spans="1:35" ht="12.75">
      <c r="A45" s="84">
        <v>39356</v>
      </c>
      <c r="B45" s="49">
        <v>156031.91763515986</v>
      </c>
      <c r="C45" s="25">
        <f t="shared" si="0"/>
        <v>0.7517530307416678</v>
      </c>
      <c r="D45" s="34">
        <f t="shared" si="22"/>
        <v>4.536284735898931</v>
      </c>
      <c r="E45" s="49">
        <v>173278.3635188259</v>
      </c>
      <c r="F45" s="25">
        <f t="shared" si="2"/>
        <v>0.18686178922371255</v>
      </c>
      <c r="G45" s="34">
        <f t="shared" si="23"/>
        <v>6.015165498488614</v>
      </c>
      <c r="H45" s="49">
        <v>179330.29306278078</v>
      </c>
      <c r="I45" s="25">
        <f t="shared" si="4"/>
        <v>0.18291684406979414</v>
      </c>
      <c r="J45" s="34">
        <f t="shared" si="24"/>
        <v>6.356432496144876</v>
      </c>
      <c r="K45" s="49">
        <v>189220.50129608216</v>
      </c>
      <c r="L45" s="25">
        <f t="shared" si="6"/>
        <v>0.4277838272109875</v>
      </c>
      <c r="M45" s="34">
        <f t="shared" si="25"/>
        <v>5.28494883185553</v>
      </c>
      <c r="N45" s="49">
        <v>171252.8775777535</v>
      </c>
      <c r="O45" s="25">
        <f t="shared" si="8"/>
        <v>0.8296774971449707</v>
      </c>
      <c r="P45" s="34">
        <f t="shared" si="26"/>
        <v>6.02291357748463</v>
      </c>
      <c r="Q45" s="49">
        <v>172959.30228649845</v>
      </c>
      <c r="R45" s="25">
        <f t="shared" si="10"/>
        <v>1.2595832018634354</v>
      </c>
      <c r="S45" s="34">
        <f t="shared" si="27"/>
        <v>6.803046938528027</v>
      </c>
      <c r="T45" s="49">
        <v>239739.68653826852</v>
      </c>
      <c r="U45" s="25">
        <f t="shared" si="12"/>
        <v>0.6552121183009945</v>
      </c>
      <c r="V45" s="34">
        <f t="shared" si="28"/>
        <v>9.558065128819877</v>
      </c>
      <c r="W45" s="49">
        <v>211845.8202215828</v>
      </c>
      <c r="X45" s="25">
        <f t="shared" si="14"/>
        <v>0.40265551576909786</v>
      </c>
      <c r="Y45" s="34">
        <f t="shared" si="29"/>
        <v>7.555220310254839</v>
      </c>
      <c r="Z45" s="49">
        <v>278177.3440718934</v>
      </c>
      <c r="AA45" s="25">
        <f t="shared" si="16"/>
        <v>0.7241265388404656</v>
      </c>
      <c r="AB45" s="34">
        <f t="shared" si="30"/>
        <v>10.437999671049553</v>
      </c>
      <c r="AC45" s="49">
        <v>377024.51383791777</v>
      </c>
      <c r="AD45" s="25">
        <f t="shared" si="18"/>
        <v>0.280059696358677</v>
      </c>
      <c r="AE45" s="34">
        <f t="shared" si="31"/>
        <v>17.666210563639524</v>
      </c>
      <c r="AF45" s="49">
        <v>238206.05423523617</v>
      </c>
      <c r="AG45" s="25">
        <f t="shared" si="20"/>
        <v>0.5494252814088441</v>
      </c>
      <c r="AH45" s="34">
        <f t="shared" si="32"/>
        <v>10.135403750013367</v>
      </c>
      <c r="AI45" s="57"/>
    </row>
    <row r="46" spans="1:35" ht="12.75">
      <c r="A46" s="85">
        <v>39387</v>
      </c>
      <c r="B46" s="48">
        <v>157570.8675321509</v>
      </c>
      <c r="C46" s="21">
        <f t="shared" si="0"/>
        <v>0.9863045460926116</v>
      </c>
      <c r="D46" s="33">
        <f t="shared" si="22"/>
        <v>4.332619560154782</v>
      </c>
      <c r="E46" s="48">
        <v>173007.0154184416</v>
      </c>
      <c r="F46" s="21">
        <f t="shared" si="2"/>
        <v>-0.1565966430395349</v>
      </c>
      <c r="G46" s="33">
        <f t="shared" si="23"/>
        <v>5.79542431019928</v>
      </c>
      <c r="H46" s="48">
        <v>178753.50816639038</v>
      </c>
      <c r="I46" s="21">
        <f t="shared" si="4"/>
        <v>-0.3216327183430536</v>
      </c>
      <c r="J46" s="33">
        <f t="shared" si="24"/>
        <v>5.028899592487619</v>
      </c>
      <c r="K46" s="48">
        <v>188738.9327852478</v>
      </c>
      <c r="L46" s="21">
        <f t="shared" si="6"/>
        <v>-0.25450123402897873</v>
      </c>
      <c r="M46" s="33">
        <f t="shared" si="25"/>
        <v>4.699568679322013</v>
      </c>
      <c r="N46" s="48">
        <v>170582.5036086536</v>
      </c>
      <c r="O46" s="21">
        <f t="shared" si="8"/>
        <v>-0.3914526743035509</v>
      </c>
      <c r="P46" s="33">
        <f t="shared" si="26"/>
        <v>4.585357412526861</v>
      </c>
      <c r="Q46" s="48">
        <v>173145.1950059565</v>
      </c>
      <c r="R46" s="21">
        <f t="shared" si="10"/>
        <v>0.10747772279408707</v>
      </c>
      <c r="S46" s="33">
        <f t="shared" si="27"/>
        <v>6.101140522425339</v>
      </c>
      <c r="T46" s="48">
        <v>239165.34148264918</v>
      </c>
      <c r="U46" s="21">
        <f t="shared" si="12"/>
        <v>-0.2395702872197063</v>
      </c>
      <c r="V46" s="33">
        <f t="shared" si="28"/>
        <v>8.109550741661437</v>
      </c>
      <c r="W46" s="48">
        <v>210103.11612365826</v>
      </c>
      <c r="X46" s="21">
        <f t="shared" si="14"/>
        <v>-0.8226285022294775</v>
      </c>
      <c r="Y46" s="33">
        <f t="shared" si="29"/>
        <v>6.724522124613586</v>
      </c>
      <c r="Z46" s="48">
        <v>278482.269358711</v>
      </c>
      <c r="AA46" s="21">
        <f t="shared" si="16"/>
        <v>0.10961542818483849</v>
      </c>
      <c r="AB46" s="33">
        <f t="shared" si="30"/>
        <v>9.857484990915083</v>
      </c>
      <c r="AC46" s="48">
        <v>375573.67945457535</v>
      </c>
      <c r="AD46" s="21">
        <f t="shared" si="18"/>
        <v>-0.3848116846763219</v>
      </c>
      <c r="AE46" s="33">
        <f t="shared" si="31"/>
        <v>15.433514006193988</v>
      </c>
      <c r="AF46" s="48">
        <v>237873.91145505934</v>
      </c>
      <c r="AG46" s="21">
        <f t="shared" si="20"/>
        <v>-0.13943507071772387</v>
      </c>
      <c r="AH46" s="33">
        <f t="shared" si="32"/>
        <v>9.073644360058069</v>
      </c>
      <c r="AI46" s="57"/>
    </row>
    <row r="47" spans="1:35" ht="12.75">
      <c r="A47" s="84">
        <v>39417</v>
      </c>
      <c r="B47" s="49">
        <v>157324.75785413582</v>
      </c>
      <c r="C47" s="25">
        <f t="shared" si="0"/>
        <v>-0.15618983500542072</v>
      </c>
      <c r="D47" s="34">
        <f t="shared" si="22"/>
        <v>3.4864048968417336</v>
      </c>
      <c r="E47" s="49">
        <v>172568.26779834353</v>
      </c>
      <c r="F47" s="25">
        <f t="shared" si="2"/>
        <v>-0.2536010571807594</v>
      </c>
      <c r="G47" s="34">
        <f t="shared" si="23"/>
        <v>4.365835023079171</v>
      </c>
      <c r="H47" s="49">
        <v>177622.71679158715</v>
      </c>
      <c r="I47" s="25">
        <f t="shared" si="4"/>
        <v>-0.6325981438924515</v>
      </c>
      <c r="J47" s="34">
        <f t="shared" si="24"/>
        <v>4.207173198608658</v>
      </c>
      <c r="K47" s="49">
        <v>187496.942877521</v>
      </c>
      <c r="L47" s="25">
        <f t="shared" si="6"/>
        <v>-0.6580464821955729</v>
      </c>
      <c r="M47" s="34">
        <f t="shared" si="25"/>
        <v>3.2926035099583686</v>
      </c>
      <c r="N47" s="49">
        <v>170101.8948106006</v>
      </c>
      <c r="O47" s="25">
        <f t="shared" si="8"/>
        <v>-0.2817456584853488</v>
      </c>
      <c r="P47" s="34">
        <f t="shared" si="26"/>
        <v>3.881996521651814</v>
      </c>
      <c r="Q47" s="49">
        <v>173199.21850333243</v>
      </c>
      <c r="R47" s="25">
        <f t="shared" si="10"/>
        <v>0.031201268608157307</v>
      </c>
      <c r="S47" s="34">
        <f t="shared" si="27"/>
        <v>5.426849867902135</v>
      </c>
      <c r="T47" s="49">
        <v>239565.77022601487</v>
      </c>
      <c r="U47" s="25">
        <f t="shared" si="12"/>
        <v>0.16742757996762236</v>
      </c>
      <c r="V47" s="34">
        <f t="shared" si="28"/>
        <v>6.724628076307553</v>
      </c>
      <c r="W47" s="49">
        <v>210748.36807020535</v>
      </c>
      <c r="X47" s="25">
        <f t="shared" si="14"/>
        <v>0.30711203072652893</v>
      </c>
      <c r="Y47" s="34">
        <f t="shared" si="29"/>
        <v>5.693158599459537</v>
      </c>
      <c r="Z47" s="49">
        <v>279800.0528847411</v>
      </c>
      <c r="AA47" s="25">
        <f t="shared" si="16"/>
        <v>0.4732019489300541</v>
      </c>
      <c r="AB47" s="34">
        <f t="shared" si="30"/>
        <v>9.35144070914589</v>
      </c>
      <c r="AC47" s="49">
        <v>376587.72363600857</v>
      </c>
      <c r="AD47" s="25">
        <f t="shared" si="18"/>
        <v>0.269998734444286</v>
      </c>
      <c r="AE47" s="34">
        <f t="shared" si="31"/>
        <v>13.566235156330578</v>
      </c>
      <c r="AF47" s="49">
        <v>238152.6743624522</v>
      </c>
      <c r="AG47" s="25">
        <f t="shared" si="20"/>
        <v>0.11718935703697753</v>
      </c>
      <c r="AH47" s="34">
        <f t="shared" si="32"/>
        <v>7.996675402244691</v>
      </c>
      <c r="AI47" s="57"/>
    </row>
    <row r="48" spans="1:35" ht="12.75">
      <c r="A48" s="85">
        <v>39448</v>
      </c>
      <c r="B48" s="48">
        <v>159994.0662086608</v>
      </c>
      <c r="C48" s="21">
        <f t="shared" si="0"/>
        <v>1.69668677132168</v>
      </c>
      <c r="D48" s="33">
        <f t="shared" si="22"/>
        <v>4.083457509176668</v>
      </c>
      <c r="E48" s="48">
        <v>172656.51724638496</v>
      </c>
      <c r="F48" s="21">
        <f t="shared" si="2"/>
        <v>0.05113886183556815</v>
      </c>
      <c r="G48" s="33">
        <f t="shared" si="23"/>
        <v>4.175012508780455</v>
      </c>
      <c r="H48" s="48">
        <v>177512.4163288678</v>
      </c>
      <c r="I48" s="21">
        <f t="shared" si="4"/>
        <v>-0.06209817342720214</v>
      </c>
      <c r="J48" s="33">
        <f t="shared" si="24"/>
        <v>3.0066040578787607</v>
      </c>
      <c r="K48" s="48">
        <v>187594.78118679894</v>
      </c>
      <c r="L48" s="21">
        <f t="shared" si="6"/>
        <v>0.052181282412604446</v>
      </c>
      <c r="M48" s="33">
        <f t="shared" si="25"/>
        <v>2.3781517581582534</v>
      </c>
      <c r="N48" s="48">
        <v>168250.72863108822</v>
      </c>
      <c r="O48" s="21">
        <f t="shared" si="8"/>
        <v>-1.0882689940482777</v>
      </c>
      <c r="P48" s="33">
        <f t="shared" si="26"/>
        <v>2.422907325558981</v>
      </c>
      <c r="Q48" s="48">
        <v>172961.43943948785</v>
      </c>
      <c r="R48" s="21">
        <f t="shared" si="10"/>
        <v>-0.13728645307946863</v>
      </c>
      <c r="S48" s="33">
        <f t="shared" si="27"/>
        <v>5.090369507326727</v>
      </c>
      <c r="T48" s="48">
        <v>236988.56916534362</v>
      </c>
      <c r="U48" s="21">
        <f t="shared" si="12"/>
        <v>-1.0757801743712463</v>
      </c>
      <c r="V48" s="33">
        <f t="shared" si="28"/>
        <v>5.313568732052005</v>
      </c>
      <c r="W48" s="48">
        <v>211622.16414021622</v>
      </c>
      <c r="X48" s="21">
        <f t="shared" si="14"/>
        <v>0.4146158179121784</v>
      </c>
      <c r="Y48" s="33">
        <f t="shared" si="29"/>
        <v>5.897496550213077</v>
      </c>
      <c r="Z48" s="48">
        <v>281257.38633421465</v>
      </c>
      <c r="AA48" s="21">
        <f t="shared" si="16"/>
        <v>0.5208481679858323</v>
      </c>
      <c r="AB48" s="33">
        <f t="shared" si="30"/>
        <v>8.816543067421037</v>
      </c>
      <c r="AC48" s="48">
        <v>380357.80684375693</v>
      </c>
      <c r="AD48" s="21">
        <f t="shared" si="18"/>
        <v>1.0011168636480363</v>
      </c>
      <c r="AE48" s="33">
        <f t="shared" si="31"/>
        <v>12.529510162670348</v>
      </c>
      <c r="AF48" s="48">
        <v>238820.28554468887</v>
      </c>
      <c r="AG48" s="21">
        <f t="shared" si="20"/>
        <v>0.2803290721063263</v>
      </c>
      <c r="AH48" s="33">
        <f t="shared" si="32"/>
        <v>7.281299379700982</v>
      </c>
      <c r="AI48" s="57"/>
    </row>
    <row r="49" spans="1:35" ht="12.75">
      <c r="A49" s="84">
        <v>39479</v>
      </c>
      <c r="B49" s="49">
        <v>161908.37915169605</v>
      </c>
      <c r="C49" s="25">
        <f t="shared" si="0"/>
        <v>1.1964899626581342</v>
      </c>
      <c r="D49" s="34">
        <f t="shared" si="22"/>
        <v>4.942349365268711</v>
      </c>
      <c r="E49" s="49">
        <v>173202.33813634465</v>
      </c>
      <c r="F49" s="25">
        <f t="shared" si="2"/>
        <v>0.3161310668515398</v>
      </c>
      <c r="G49" s="34">
        <f t="shared" si="23"/>
        <v>2.8071712859997433</v>
      </c>
      <c r="H49" s="49">
        <v>178543.64336452703</v>
      </c>
      <c r="I49" s="25">
        <f t="shared" si="4"/>
        <v>0.5809323409516907</v>
      </c>
      <c r="J49" s="34">
        <f t="shared" si="24"/>
        <v>2.5152642802077025</v>
      </c>
      <c r="K49" s="49">
        <v>188140.31847771257</v>
      </c>
      <c r="L49" s="25">
        <f t="shared" si="6"/>
        <v>0.29080621937474405</v>
      </c>
      <c r="M49" s="34">
        <f t="shared" si="25"/>
        <v>2.449215190986351</v>
      </c>
      <c r="N49" s="49">
        <v>167832.45218816356</v>
      </c>
      <c r="O49" s="25">
        <f t="shared" si="8"/>
        <v>-0.24860304994088267</v>
      </c>
      <c r="P49" s="34">
        <f t="shared" si="26"/>
        <v>1.5517242423725577</v>
      </c>
      <c r="Q49" s="49">
        <v>172503.30620838012</v>
      </c>
      <c r="R49" s="25">
        <f t="shared" si="10"/>
        <v>-0.2648759356954855</v>
      </c>
      <c r="S49" s="34">
        <f t="shared" si="27"/>
        <v>4.2045379826769675</v>
      </c>
      <c r="T49" s="49">
        <v>235668.97075019652</v>
      </c>
      <c r="U49" s="25">
        <f t="shared" si="12"/>
        <v>-0.5568194363950312</v>
      </c>
      <c r="V49" s="34">
        <f t="shared" si="28"/>
        <v>3.4720936718611455</v>
      </c>
      <c r="W49" s="49">
        <v>213453.01591820255</v>
      </c>
      <c r="X49" s="25">
        <f t="shared" si="14"/>
        <v>0.8651512403839092</v>
      </c>
      <c r="Y49" s="34">
        <f t="shared" si="29"/>
        <v>5.433255953050946</v>
      </c>
      <c r="Z49" s="49">
        <v>282995.21364353935</v>
      </c>
      <c r="AA49" s="25">
        <f t="shared" si="16"/>
        <v>0.6178779273941188</v>
      </c>
      <c r="AB49" s="34">
        <f t="shared" si="30"/>
        <v>7.904188934440228</v>
      </c>
      <c r="AC49" s="49">
        <v>383374.4745260559</v>
      </c>
      <c r="AD49" s="25">
        <f t="shared" si="18"/>
        <v>0.7931131234906417</v>
      </c>
      <c r="AE49" s="34">
        <f t="shared" si="31"/>
        <v>11.39360862182616</v>
      </c>
      <c r="AF49" s="49">
        <v>239836.18479738146</v>
      </c>
      <c r="AG49" s="25">
        <f t="shared" si="20"/>
        <v>0.4253823122167404</v>
      </c>
      <c r="AH49" s="34">
        <f t="shared" si="32"/>
        <v>6.371782331588818</v>
      </c>
      <c r="AI49" s="57"/>
    </row>
    <row r="50" spans="1:35" ht="12.75">
      <c r="A50" s="85">
        <v>39508</v>
      </c>
      <c r="B50" s="48">
        <v>163515.33067917635</v>
      </c>
      <c r="C50" s="21">
        <f t="shared" si="0"/>
        <v>0.9925067102145988</v>
      </c>
      <c r="D50" s="33">
        <f t="shared" si="22"/>
        <v>5.779868955537438</v>
      </c>
      <c r="E50" s="48">
        <v>171528.62942060563</v>
      </c>
      <c r="F50" s="21">
        <f t="shared" si="2"/>
        <v>-0.9663314789789155</v>
      </c>
      <c r="G50" s="33">
        <f t="shared" si="23"/>
        <v>1.4661773532941709</v>
      </c>
      <c r="H50" s="48">
        <v>177177.92182151834</v>
      </c>
      <c r="I50" s="21">
        <f t="shared" si="4"/>
        <v>-0.7649230839433159</v>
      </c>
      <c r="J50" s="33">
        <f t="shared" si="24"/>
        <v>1.3321717800038186</v>
      </c>
      <c r="K50" s="48">
        <v>188866.0811466463</v>
      </c>
      <c r="L50" s="21">
        <f t="shared" si="6"/>
        <v>0.3857560542078602</v>
      </c>
      <c r="M50" s="33">
        <f t="shared" si="25"/>
        <v>2.5695558557113856</v>
      </c>
      <c r="N50" s="48">
        <v>167510.06236081282</v>
      </c>
      <c r="O50" s="21">
        <f t="shared" si="8"/>
        <v>-0.19209028000692285</v>
      </c>
      <c r="P50" s="33">
        <f t="shared" si="26"/>
        <v>0.9954212601157337</v>
      </c>
      <c r="Q50" s="48">
        <v>172592.46599148877</v>
      </c>
      <c r="R50" s="21">
        <f t="shared" si="10"/>
        <v>0.0516858401548177</v>
      </c>
      <c r="S50" s="33">
        <f t="shared" si="27"/>
        <v>4.232934581981084</v>
      </c>
      <c r="T50" s="48">
        <v>234658.4508166466</v>
      </c>
      <c r="U50" s="21">
        <f t="shared" si="12"/>
        <v>-0.4287878588060039</v>
      </c>
      <c r="V50" s="33">
        <f t="shared" si="28"/>
        <v>2.5552921111253255</v>
      </c>
      <c r="W50" s="48">
        <v>213156.4987943034</v>
      </c>
      <c r="X50" s="21">
        <f t="shared" si="14"/>
        <v>-0.1389144691273856</v>
      </c>
      <c r="Y50" s="33">
        <f t="shared" si="29"/>
        <v>3.8648905463430765</v>
      </c>
      <c r="Z50" s="48">
        <v>282118.6494053426</v>
      </c>
      <c r="AA50" s="21">
        <f t="shared" si="16"/>
        <v>-0.3097452521938777</v>
      </c>
      <c r="AB50" s="33">
        <f t="shared" si="30"/>
        <v>6.617368210693613</v>
      </c>
      <c r="AC50" s="48">
        <v>382308.0385092652</v>
      </c>
      <c r="AD50" s="21">
        <f t="shared" si="18"/>
        <v>-0.27817084538793324</v>
      </c>
      <c r="AE50" s="33">
        <f t="shared" si="31"/>
        <v>9.896554738783507</v>
      </c>
      <c r="AF50" s="48">
        <v>239191.30983918547</v>
      </c>
      <c r="AG50" s="21">
        <f t="shared" si="20"/>
        <v>-0.26888142785492164</v>
      </c>
      <c r="AH50" s="33">
        <f t="shared" si="32"/>
        <v>5.355149940093071</v>
      </c>
      <c r="AI50" s="57"/>
    </row>
    <row r="51" spans="1:35" ht="12.75">
      <c r="A51" s="84">
        <v>39539</v>
      </c>
      <c r="B51" s="49">
        <v>161851.2796834082</v>
      </c>
      <c r="C51" s="25">
        <f t="shared" si="0"/>
        <v>-1.0176727704101722</v>
      </c>
      <c r="D51" s="34">
        <f t="shared" si="22"/>
        <v>4.8569167764005385</v>
      </c>
      <c r="E51" s="49">
        <v>170840.60857358648</v>
      </c>
      <c r="F51" s="25">
        <f t="shared" si="2"/>
        <v>-0.40111137676734643</v>
      </c>
      <c r="G51" s="34">
        <f t="shared" si="23"/>
        <v>0.5358683819131755</v>
      </c>
      <c r="H51" s="49">
        <v>176313.04440294384</v>
      </c>
      <c r="I51" s="25">
        <f t="shared" si="4"/>
        <v>-0.48814062705044137</v>
      </c>
      <c r="J51" s="34">
        <f t="shared" si="24"/>
        <v>0.5800805314957245</v>
      </c>
      <c r="K51" s="49">
        <v>188766.40527050206</v>
      </c>
      <c r="L51" s="25">
        <f t="shared" si="6"/>
        <v>-0.05277595401942392</v>
      </c>
      <c r="M51" s="34">
        <f t="shared" si="25"/>
        <v>2.2368685274452957</v>
      </c>
      <c r="N51" s="49">
        <v>166946.91323362445</v>
      </c>
      <c r="O51" s="25">
        <f t="shared" si="8"/>
        <v>-0.3361882380387158</v>
      </c>
      <c r="P51" s="34">
        <f t="shared" si="26"/>
        <v>0.9960932859280831</v>
      </c>
      <c r="Q51" s="49">
        <v>172140.03782978942</v>
      </c>
      <c r="R51" s="25">
        <f t="shared" si="10"/>
        <v>-0.2621366808222376</v>
      </c>
      <c r="S51" s="34">
        <f t="shared" si="27"/>
        <v>2.959715955708404</v>
      </c>
      <c r="T51" s="49">
        <v>235871.58633204727</v>
      </c>
      <c r="U51" s="25">
        <f t="shared" si="12"/>
        <v>0.5169792569493126</v>
      </c>
      <c r="V51" s="34">
        <f t="shared" si="28"/>
        <v>1.317165940091499</v>
      </c>
      <c r="W51" s="49">
        <v>211086.2777820278</v>
      </c>
      <c r="X51" s="25">
        <f t="shared" si="14"/>
        <v>-0.9712211562797961</v>
      </c>
      <c r="Y51" s="34">
        <f t="shared" si="29"/>
        <v>2.2080735765581068</v>
      </c>
      <c r="Z51" s="49">
        <v>281656.0681284981</v>
      </c>
      <c r="AA51" s="25">
        <f t="shared" si="16"/>
        <v>-0.1639669259084826</v>
      </c>
      <c r="AB51" s="34">
        <f t="shared" si="30"/>
        <v>5.473545481556627</v>
      </c>
      <c r="AC51" s="49">
        <v>380989.6010761806</v>
      </c>
      <c r="AD51" s="25">
        <f t="shared" si="18"/>
        <v>-0.3448625977694917</v>
      </c>
      <c r="AE51" s="34">
        <f t="shared" si="31"/>
        <v>8.309904085706108</v>
      </c>
      <c r="AF51" s="49">
        <v>238634.90340453785</v>
      </c>
      <c r="AG51" s="25">
        <f t="shared" si="20"/>
        <v>-0.2326198368250516</v>
      </c>
      <c r="AH51" s="34">
        <f t="shared" si="32"/>
        <v>4.222016618134262</v>
      </c>
      <c r="AI51" s="57"/>
    </row>
    <row r="52" spans="1:35" ht="12.75">
      <c r="A52" s="85">
        <v>39569</v>
      </c>
      <c r="B52" s="48">
        <v>160605.53459708145</v>
      </c>
      <c r="C52" s="21">
        <f t="shared" si="0"/>
        <v>-0.7696850397250614</v>
      </c>
      <c r="D52" s="33">
        <f t="shared" si="22"/>
        <v>3.779746177647951</v>
      </c>
      <c r="E52" s="48">
        <v>168780.51297403875</v>
      </c>
      <c r="F52" s="21">
        <f t="shared" si="2"/>
        <v>-1.2058582656361665</v>
      </c>
      <c r="G52" s="33">
        <f t="shared" si="23"/>
        <v>-0.5174563233566118</v>
      </c>
      <c r="H52" s="48">
        <v>173915.45800025557</v>
      </c>
      <c r="I52" s="21">
        <f t="shared" si="4"/>
        <v>-1.3598462954384871</v>
      </c>
      <c r="J52" s="33">
        <f t="shared" si="24"/>
        <v>-1.331569537414353</v>
      </c>
      <c r="K52" s="48">
        <v>187065.52707133585</v>
      </c>
      <c r="L52" s="21">
        <f t="shared" si="6"/>
        <v>-0.9010492077384527</v>
      </c>
      <c r="M52" s="33">
        <f t="shared" si="25"/>
        <v>0.9483070138383738</v>
      </c>
      <c r="N52" s="48">
        <v>164526.61408620037</v>
      </c>
      <c r="O52" s="21">
        <f t="shared" si="8"/>
        <v>-1.4497417775177013</v>
      </c>
      <c r="P52" s="33">
        <f t="shared" si="26"/>
        <v>-0.24548912687895097</v>
      </c>
      <c r="Q52" s="48">
        <v>170559.13528579357</v>
      </c>
      <c r="R52" s="21">
        <f t="shared" si="10"/>
        <v>-0.9183816640955058</v>
      </c>
      <c r="S52" s="33">
        <f t="shared" si="27"/>
        <v>1.6679394075500085</v>
      </c>
      <c r="T52" s="48">
        <v>235978.7601679989</v>
      </c>
      <c r="U52" s="21">
        <f t="shared" si="12"/>
        <v>0.04543736599148929</v>
      </c>
      <c r="V52" s="33">
        <f t="shared" si="28"/>
        <v>0.6086672934734452</v>
      </c>
      <c r="W52" s="48">
        <v>210321.29906261337</v>
      </c>
      <c r="X52" s="21">
        <f t="shared" si="14"/>
        <v>-0.36240097056634113</v>
      </c>
      <c r="Y52" s="33">
        <f t="shared" si="29"/>
        <v>1.5066928321806614</v>
      </c>
      <c r="Z52" s="48">
        <v>280488.8340350272</v>
      </c>
      <c r="AA52" s="21">
        <f t="shared" si="16"/>
        <v>-0.41441823044209514</v>
      </c>
      <c r="AB52" s="33">
        <f t="shared" si="30"/>
        <v>4.6597035567640575</v>
      </c>
      <c r="AC52" s="48">
        <v>379414.00913451076</v>
      </c>
      <c r="AD52" s="21">
        <f t="shared" si="18"/>
        <v>-0.4135524794428136</v>
      </c>
      <c r="AE52" s="33">
        <f t="shared" si="31"/>
        <v>6.564930440349428</v>
      </c>
      <c r="AF52" s="48">
        <v>237245.66435768036</v>
      </c>
      <c r="AG52" s="21">
        <f t="shared" si="20"/>
        <v>-0.5821608771548483</v>
      </c>
      <c r="AH52" s="33">
        <f t="shared" si="32"/>
        <v>3.064107791184398</v>
      </c>
      <c r="AI52" s="57"/>
    </row>
    <row r="53" spans="1:35" ht="12.75">
      <c r="A53" s="84">
        <v>39600</v>
      </c>
      <c r="B53" s="49">
        <v>158542.16449292275</v>
      </c>
      <c r="C53" s="25">
        <f t="shared" si="0"/>
        <v>-1.2847440839041866</v>
      </c>
      <c r="D53" s="34">
        <f t="shared" si="22"/>
        <v>2.03072068316294</v>
      </c>
      <c r="E53" s="49">
        <v>168159.72278590567</v>
      </c>
      <c r="F53" s="25">
        <f t="shared" si="2"/>
        <v>-0.36780916066334157</v>
      </c>
      <c r="G53" s="34">
        <f t="shared" si="23"/>
        <v>-0.9920657211898458</v>
      </c>
      <c r="H53" s="49">
        <v>174284.61712694934</v>
      </c>
      <c r="I53" s="25">
        <f t="shared" si="4"/>
        <v>0.21226355088759874</v>
      </c>
      <c r="J53" s="34">
        <f t="shared" si="24"/>
        <v>-1.3838519917023433</v>
      </c>
      <c r="K53" s="49">
        <v>185070.22048807816</v>
      </c>
      <c r="L53" s="25">
        <f t="shared" si="6"/>
        <v>-1.066635106155502</v>
      </c>
      <c r="M53" s="34">
        <f t="shared" si="25"/>
        <v>-0.4782526285920028</v>
      </c>
      <c r="N53" s="49">
        <v>162985.34738240845</v>
      </c>
      <c r="O53" s="25">
        <f t="shared" si="8"/>
        <v>-0.936788684525169</v>
      </c>
      <c r="P53" s="34">
        <f t="shared" si="26"/>
        <v>-1.7774989980073599</v>
      </c>
      <c r="Q53" s="49">
        <v>167932.577941512</v>
      </c>
      <c r="R53" s="25">
        <f t="shared" si="10"/>
        <v>-1.5399687269054425</v>
      </c>
      <c r="S53" s="34">
        <f t="shared" si="27"/>
        <v>-0.16896911453810048</v>
      </c>
      <c r="T53" s="49">
        <v>233683.66045770142</v>
      </c>
      <c r="U53" s="25">
        <f t="shared" si="12"/>
        <v>-0.9725874094192051</v>
      </c>
      <c r="V53" s="34">
        <f t="shared" si="28"/>
        <v>-0.9143552392220471</v>
      </c>
      <c r="W53" s="49">
        <v>209118.11876500247</v>
      </c>
      <c r="X53" s="25">
        <f t="shared" si="14"/>
        <v>-0.572067737777104</v>
      </c>
      <c r="Y53" s="34">
        <f t="shared" si="29"/>
        <v>1.5154052931649602</v>
      </c>
      <c r="Z53" s="49">
        <v>278107.99114193104</v>
      </c>
      <c r="AA53" s="25">
        <f t="shared" si="16"/>
        <v>-0.8488191343826657</v>
      </c>
      <c r="AB53" s="34">
        <f t="shared" si="30"/>
        <v>2.644682751884659</v>
      </c>
      <c r="AC53" s="49">
        <v>377141.15036120306</v>
      </c>
      <c r="AD53" s="25">
        <f t="shared" si="18"/>
        <v>-0.5990445051020572</v>
      </c>
      <c r="AE53" s="34">
        <f t="shared" si="31"/>
        <v>3.9292305006838717</v>
      </c>
      <c r="AF53" s="49">
        <v>235416.58183436154</v>
      </c>
      <c r="AG53" s="25">
        <f t="shared" si="20"/>
        <v>-0.770965626820157</v>
      </c>
      <c r="AH53" s="34">
        <f t="shared" si="32"/>
        <v>1.390519736542231</v>
      </c>
      <c r="AI53" s="57"/>
    </row>
    <row r="54" spans="1:35" ht="12.75">
      <c r="A54" s="85">
        <v>39630</v>
      </c>
      <c r="B54" s="48">
        <v>154661.80055810735</v>
      </c>
      <c r="C54" s="21">
        <f t="shared" si="0"/>
        <v>-2.447528042288468</v>
      </c>
      <c r="D54" s="33">
        <f t="shared" si="22"/>
        <v>-0.25422817419423893</v>
      </c>
      <c r="E54" s="48">
        <v>166563.85312052286</v>
      </c>
      <c r="F54" s="21">
        <f t="shared" si="2"/>
        <v>-0.9490201571125283</v>
      </c>
      <c r="G54" s="33">
        <f t="shared" si="23"/>
        <v>-2.212862269214753</v>
      </c>
      <c r="H54" s="48">
        <v>172212.5833580231</v>
      </c>
      <c r="I54" s="21">
        <f t="shared" si="4"/>
        <v>-1.18887931883107</v>
      </c>
      <c r="J54" s="33">
        <f t="shared" si="24"/>
        <v>-2.7142546612496545</v>
      </c>
      <c r="K54" s="48">
        <v>182568.8856624443</v>
      </c>
      <c r="L54" s="21">
        <f t="shared" si="6"/>
        <v>-1.3515598668641502</v>
      </c>
      <c r="M54" s="33">
        <f t="shared" si="25"/>
        <v>-1.5021852587010898</v>
      </c>
      <c r="N54" s="48">
        <v>161315.91051093763</v>
      </c>
      <c r="O54" s="21">
        <f t="shared" si="8"/>
        <v>-1.0242864762277435</v>
      </c>
      <c r="P54" s="33">
        <f t="shared" si="26"/>
        <v>-3.4647869430934577</v>
      </c>
      <c r="Q54" s="48">
        <v>164908.7204825687</v>
      </c>
      <c r="R54" s="21">
        <f t="shared" si="10"/>
        <v>-1.8006377892897234</v>
      </c>
      <c r="S54" s="33">
        <f t="shared" si="27"/>
        <v>-1.435305747622067</v>
      </c>
      <c r="T54" s="48">
        <v>230027.62446956907</v>
      </c>
      <c r="U54" s="21">
        <f t="shared" si="12"/>
        <v>-1.5645235875591368</v>
      </c>
      <c r="V54" s="33">
        <f t="shared" si="28"/>
        <v>-2.483530921424517</v>
      </c>
      <c r="W54" s="48">
        <v>206003.67284295053</v>
      </c>
      <c r="X54" s="21">
        <f t="shared" si="14"/>
        <v>-1.4893238043862596</v>
      </c>
      <c r="Y54" s="33">
        <f t="shared" si="29"/>
        <v>-0.7313088345675709</v>
      </c>
      <c r="Z54" s="48">
        <v>273884.89553969714</v>
      </c>
      <c r="AA54" s="21">
        <f t="shared" si="16"/>
        <v>-1.5185092614180462</v>
      </c>
      <c r="AB54" s="33">
        <f t="shared" si="30"/>
        <v>0.90208473493756</v>
      </c>
      <c r="AC54" s="48">
        <v>372444.15776036</v>
      </c>
      <c r="AD54" s="21">
        <f t="shared" si="18"/>
        <v>-1.2454203409902505</v>
      </c>
      <c r="AE54" s="33">
        <f t="shared" si="31"/>
        <v>1.138699062006097</v>
      </c>
      <c r="AF54" s="48">
        <v>232068.21637730536</v>
      </c>
      <c r="AG54" s="21">
        <f t="shared" si="20"/>
        <v>-1.422315042961614</v>
      </c>
      <c r="AH54" s="33">
        <f t="shared" si="32"/>
        <v>-0.4477587300458339</v>
      </c>
      <c r="AI54" s="57"/>
    </row>
    <row r="55" spans="1:35" ht="12.75">
      <c r="A55" s="84">
        <v>39661</v>
      </c>
      <c r="B55" s="49">
        <v>151951.4505803038</v>
      </c>
      <c r="C55" s="25">
        <f t="shared" si="0"/>
        <v>-1.7524365861661266</v>
      </c>
      <c r="D55" s="34">
        <f t="shared" si="22"/>
        <v>-1.7863684807955593</v>
      </c>
      <c r="E55" s="49">
        <v>164703.48094993446</v>
      </c>
      <c r="F55" s="25">
        <f t="shared" si="2"/>
        <v>-1.1169123046416871</v>
      </c>
      <c r="G55" s="34">
        <f t="shared" si="23"/>
        <v>-3.7236475496839887</v>
      </c>
      <c r="H55" s="49">
        <v>169559.94641194766</v>
      </c>
      <c r="I55" s="25">
        <f t="shared" si="4"/>
        <v>-1.5403270158027453</v>
      </c>
      <c r="J55" s="34">
        <f t="shared" si="24"/>
        <v>-4.215686168578017</v>
      </c>
      <c r="K55" s="49">
        <v>180499.82004800177</v>
      </c>
      <c r="L55" s="25">
        <f t="shared" si="6"/>
        <v>-1.133306810158274</v>
      </c>
      <c r="M55" s="34">
        <f t="shared" si="25"/>
        <v>-3.5122804063683475</v>
      </c>
      <c r="N55" s="49">
        <v>161442.8212551367</v>
      </c>
      <c r="O55" s="25">
        <f t="shared" si="8"/>
        <v>0.07867218044215463</v>
      </c>
      <c r="P55" s="34">
        <f t="shared" si="26"/>
        <v>-4.40464290352503</v>
      </c>
      <c r="Q55" s="49">
        <v>163128.66637204407</v>
      </c>
      <c r="R55" s="25">
        <f t="shared" si="10"/>
        <v>-1.0794178169084745</v>
      </c>
      <c r="S55" s="34">
        <f t="shared" si="27"/>
        <v>-3.3199140925885615</v>
      </c>
      <c r="T55" s="49">
        <v>226549.70999740242</v>
      </c>
      <c r="U55" s="25">
        <f t="shared" si="12"/>
        <v>-1.5119551315571584</v>
      </c>
      <c r="V55" s="34">
        <f t="shared" si="28"/>
        <v>-4.26025034304908</v>
      </c>
      <c r="W55" s="49">
        <v>204682.98292112397</v>
      </c>
      <c r="X55" s="25">
        <f t="shared" si="14"/>
        <v>-0.64110018214744</v>
      </c>
      <c r="Y55" s="34">
        <f t="shared" si="29"/>
        <v>-2.2168560916128683</v>
      </c>
      <c r="Z55" s="49">
        <v>268948.755016211</v>
      </c>
      <c r="AA55" s="25">
        <f t="shared" si="16"/>
        <v>-1.8022682535155212</v>
      </c>
      <c r="AB55" s="34">
        <f t="shared" si="30"/>
        <v>-1.9450177355133036</v>
      </c>
      <c r="AC55" s="49">
        <v>367767.9164464167</v>
      </c>
      <c r="AD55" s="25">
        <f t="shared" si="18"/>
        <v>-1.2555550185196012</v>
      </c>
      <c r="AE55" s="34">
        <f t="shared" si="31"/>
        <v>-1.528076011364547</v>
      </c>
      <c r="AF55" s="49">
        <v>228859.08953064986</v>
      </c>
      <c r="AG55" s="25">
        <f t="shared" si="20"/>
        <v>-1.3828377262304627</v>
      </c>
      <c r="AH55" s="34">
        <f t="shared" si="32"/>
        <v>-2.6669542788323497</v>
      </c>
      <c r="AI55" s="57"/>
    </row>
    <row r="56" spans="1:35" ht="12.75">
      <c r="A56" s="85">
        <v>39692</v>
      </c>
      <c r="B56" s="48">
        <v>150491.01487517208</v>
      </c>
      <c r="C56" s="21">
        <f t="shared" si="0"/>
        <v>-0.9611199495327583</v>
      </c>
      <c r="D56" s="33">
        <f t="shared" si="22"/>
        <v>-2.8260769088158213</v>
      </c>
      <c r="E56" s="48">
        <v>162081.60237107915</v>
      </c>
      <c r="F56" s="21">
        <f t="shared" si="2"/>
        <v>-1.5918780609453478</v>
      </c>
      <c r="G56" s="33">
        <f t="shared" si="23"/>
        <v>-6.286931815563989</v>
      </c>
      <c r="H56" s="48">
        <v>166135.97804121595</v>
      </c>
      <c r="I56" s="21">
        <f t="shared" si="4"/>
        <v>-2.019326169408629</v>
      </c>
      <c r="J56" s="33">
        <f t="shared" si="24"/>
        <v>-7.18809082030252</v>
      </c>
      <c r="K56" s="48">
        <v>177766.0731048059</v>
      </c>
      <c r="L56" s="21">
        <f t="shared" si="6"/>
        <v>-1.514542752712373</v>
      </c>
      <c r="M56" s="33">
        <f t="shared" si="25"/>
        <v>-5.651593567830432</v>
      </c>
      <c r="N56" s="48">
        <v>159472.28793558956</v>
      </c>
      <c r="O56" s="21">
        <f t="shared" si="8"/>
        <v>-1.2205766129625601</v>
      </c>
      <c r="P56" s="33">
        <f t="shared" si="26"/>
        <v>-6.106457364625669</v>
      </c>
      <c r="Q56" s="48">
        <v>161231.7545815367</v>
      </c>
      <c r="R56" s="21">
        <f t="shared" si="10"/>
        <v>-1.1628316669868042</v>
      </c>
      <c r="S56" s="33">
        <f t="shared" si="27"/>
        <v>-5.6063475511255945</v>
      </c>
      <c r="T56" s="48">
        <v>222632.5450808932</v>
      </c>
      <c r="U56" s="21">
        <f t="shared" si="12"/>
        <v>-1.7290531585999958</v>
      </c>
      <c r="V56" s="33">
        <f t="shared" si="28"/>
        <v>-6.527257238331913</v>
      </c>
      <c r="W56" s="48">
        <v>201029.97162791196</v>
      </c>
      <c r="X56" s="21">
        <f t="shared" si="14"/>
        <v>-1.7847166584531067</v>
      </c>
      <c r="Y56" s="33">
        <f t="shared" si="29"/>
        <v>-4.723430612931466</v>
      </c>
      <c r="Z56" s="48">
        <v>264498.1121716231</v>
      </c>
      <c r="AA56" s="21">
        <f t="shared" si="16"/>
        <v>-1.654829316581015</v>
      </c>
      <c r="AB56" s="33">
        <f t="shared" si="30"/>
        <v>-4.228932055754797</v>
      </c>
      <c r="AC56" s="48">
        <v>360115.5738034081</v>
      </c>
      <c r="AD56" s="21">
        <f t="shared" si="18"/>
        <v>-2.0807531872138014</v>
      </c>
      <c r="AE56" s="33">
        <f t="shared" si="31"/>
        <v>-4.21733889134093</v>
      </c>
      <c r="AF56" s="48">
        <v>224955.51499658343</v>
      </c>
      <c r="AG56" s="21">
        <f t="shared" si="20"/>
        <v>-1.705667247943694</v>
      </c>
      <c r="AH56" s="33">
        <f t="shared" si="32"/>
        <v>-5.043774729366561</v>
      </c>
      <c r="AI56" s="57"/>
    </row>
    <row r="57" spans="1:35" ht="12.75">
      <c r="A57" s="84">
        <v>39722</v>
      </c>
      <c r="B57" s="49">
        <v>149591.04621849558</v>
      </c>
      <c r="C57" s="25">
        <f t="shared" si="0"/>
        <v>-0.5980215213665758</v>
      </c>
      <c r="D57" s="34">
        <f t="shared" si="22"/>
        <v>-4.127919155441376</v>
      </c>
      <c r="E57" s="49">
        <v>158499.2743700554</v>
      </c>
      <c r="F57" s="25">
        <f t="shared" si="2"/>
        <v>-2.210200262471588</v>
      </c>
      <c r="G57" s="34">
        <f t="shared" si="23"/>
        <v>-8.529102450326874</v>
      </c>
      <c r="H57" s="49">
        <v>163966.85448403517</v>
      </c>
      <c r="I57" s="25">
        <f t="shared" si="4"/>
        <v>-1.3056314368237878</v>
      </c>
      <c r="J57" s="34">
        <f t="shared" si="24"/>
        <v>-8.567118425087898</v>
      </c>
      <c r="K57" s="49">
        <v>175098.08837714125</v>
      </c>
      <c r="L57" s="25">
        <f t="shared" si="6"/>
        <v>-1.5008402228088045</v>
      </c>
      <c r="M57" s="34">
        <f t="shared" si="25"/>
        <v>-7.463468716237529</v>
      </c>
      <c r="N57" s="49">
        <v>157319.4796592032</v>
      </c>
      <c r="O57" s="25">
        <f t="shared" si="8"/>
        <v>-1.3499576034526228</v>
      </c>
      <c r="P57" s="34">
        <f t="shared" si="26"/>
        <v>-8.136154040520665</v>
      </c>
      <c r="Q57" s="49">
        <v>159543.06377174493</v>
      </c>
      <c r="R57" s="25">
        <f t="shared" si="10"/>
        <v>-1.047368624235716</v>
      </c>
      <c r="S57" s="34">
        <f t="shared" si="27"/>
        <v>-7.7568759456083995</v>
      </c>
      <c r="T57" s="49">
        <v>219223.85644704854</v>
      </c>
      <c r="U57" s="25">
        <f t="shared" si="12"/>
        <v>-1.5310828129850051</v>
      </c>
      <c r="V57" s="34">
        <f t="shared" si="28"/>
        <v>-8.557544388023189</v>
      </c>
      <c r="W57" s="49">
        <v>197414.90882733677</v>
      </c>
      <c r="X57" s="25">
        <f t="shared" si="14"/>
        <v>-1.798270561996759</v>
      </c>
      <c r="Y57" s="34">
        <f t="shared" si="29"/>
        <v>-6.811987783923158</v>
      </c>
      <c r="Z57" s="49">
        <v>258166.06162326227</v>
      </c>
      <c r="AA57" s="25">
        <f t="shared" si="16"/>
        <v>-2.393987048290242</v>
      </c>
      <c r="AB57" s="34">
        <f t="shared" si="30"/>
        <v>-7.193713965239141</v>
      </c>
      <c r="AC57" s="49">
        <v>353103.2479050762</v>
      </c>
      <c r="AD57" s="25">
        <f t="shared" si="18"/>
        <v>-1.9472431653733508</v>
      </c>
      <c r="AE57" s="34">
        <f t="shared" si="31"/>
        <v>-6.344750819869844</v>
      </c>
      <c r="AF57" s="49">
        <v>220774.20910090074</v>
      </c>
      <c r="AG57" s="25">
        <f t="shared" si="20"/>
        <v>-1.8587256666039877</v>
      </c>
      <c r="AH57" s="34">
        <f t="shared" si="32"/>
        <v>-7.317968970310432</v>
      </c>
      <c r="AI57" s="57"/>
    </row>
    <row r="58" spans="1:35" ht="12.75">
      <c r="A58" s="85">
        <v>39753</v>
      </c>
      <c r="B58" s="48">
        <v>147459.00403091274</v>
      </c>
      <c r="C58" s="21">
        <f t="shared" si="0"/>
        <v>-1.4252471932502857</v>
      </c>
      <c r="D58" s="33">
        <f t="shared" si="22"/>
        <v>-6.41734329423231</v>
      </c>
      <c r="E58" s="48">
        <v>156849.52067692683</v>
      </c>
      <c r="F58" s="21">
        <f t="shared" si="2"/>
        <v>-1.040858830228359</v>
      </c>
      <c r="G58" s="33">
        <f t="shared" si="23"/>
        <v>-9.339213616532021</v>
      </c>
      <c r="H58" s="48">
        <v>161948.93762449466</v>
      </c>
      <c r="I58" s="21">
        <f t="shared" si="4"/>
        <v>-1.2306858394584737</v>
      </c>
      <c r="J58" s="33">
        <f t="shared" si="24"/>
        <v>-9.40097384061039</v>
      </c>
      <c r="K58" s="48">
        <v>171928.01698528108</v>
      </c>
      <c r="L58" s="21">
        <f t="shared" si="6"/>
        <v>-1.8104545979006872</v>
      </c>
      <c r="M58" s="33">
        <f t="shared" si="25"/>
        <v>-8.906967710310525</v>
      </c>
      <c r="N58" s="48">
        <v>154492.43730141316</v>
      </c>
      <c r="O58" s="21">
        <f t="shared" si="8"/>
        <v>-1.7970071881207588</v>
      </c>
      <c r="P58" s="33">
        <f t="shared" si="26"/>
        <v>-9.432424760369273</v>
      </c>
      <c r="Q58" s="48">
        <v>157098.81199778183</v>
      </c>
      <c r="R58" s="21">
        <f t="shared" si="10"/>
        <v>-1.53203261625967</v>
      </c>
      <c r="S58" s="33">
        <f t="shared" si="27"/>
        <v>-9.267587822822719</v>
      </c>
      <c r="T58" s="48">
        <v>215024.52282206368</v>
      </c>
      <c r="U58" s="21">
        <f t="shared" si="12"/>
        <v>-1.915545914136942</v>
      </c>
      <c r="V58" s="33">
        <f t="shared" si="28"/>
        <v>-10.093778016049555</v>
      </c>
      <c r="W58" s="48">
        <v>190260.6791428832</v>
      </c>
      <c r="X58" s="21">
        <f t="shared" si="14"/>
        <v>-3.6239561271995058</v>
      </c>
      <c r="Y58" s="33">
        <f t="shared" si="29"/>
        <v>-9.444142165457748</v>
      </c>
      <c r="Z58" s="48">
        <v>251271.47872835316</v>
      </c>
      <c r="AA58" s="21">
        <f t="shared" si="16"/>
        <v>-2.6706000206062157</v>
      </c>
      <c r="AB58" s="33">
        <f t="shared" si="30"/>
        <v>-9.771103450506516</v>
      </c>
      <c r="AC58" s="48">
        <v>343478.75499890227</v>
      </c>
      <c r="AD58" s="21">
        <f t="shared" si="18"/>
        <v>-2.7256880142776936</v>
      </c>
      <c r="AE58" s="33">
        <f t="shared" si="31"/>
        <v>-8.545573401810998</v>
      </c>
      <c r="AF58" s="48">
        <v>215829.47833320548</v>
      </c>
      <c r="AG58" s="21">
        <f t="shared" si="20"/>
        <v>-2.2397230128612335</v>
      </c>
      <c r="AH58" s="33">
        <f t="shared" si="32"/>
        <v>-9.267276510908445</v>
      </c>
      <c r="AI58" s="57"/>
    </row>
    <row r="59" spans="1:35" ht="12.75">
      <c r="A59" s="84">
        <v>39783</v>
      </c>
      <c r="B59" s="49">
        <v>145357.73349466937</v>
      </c>
      <c r="C59" s="25">
        <f t="shared" si="0"/>
        <v>-1.424986252994671</v>
      </c>
      <c r="D59" s="34">
        <f t="shared" si="22"/>
        <v>-7.6065741480827285</v>
      </c>
      <c r="E59" s="49">
        <v>155479.84608372932</v>
      </c>
      <c r="F59" s="25">
        <f t="shared" si="2"/>
        <v>-0.8732411723582487</v>
      </c>
      <c r="G59" s="34">
        <f t="shared" si="23"/>
        <v>-9.902412496011763</v>
      </c>
      <c r="H59" s="49">
        <v>159401.40633506188</v>
      </c>
      <c r="I59" s="25">
        <f t="shared" si="4"/>
        <v>-1.5730460025243644</v>
      </c>
      <c r="J59" s="34">
        <f t="shared" si="24"/>
        <v>-10.258434723698755</v>
      </c>
      <c r="K59" s="49">
        <v>169869.5187225668</v>
      </c>
      <c r="L59" s="25">
        <f t="shared" si="6"/>
        <v>-1.1973023936468223</v>
      </c>
      <c r="M59" s="34">
        <f t="shared" si="25"/>
        <v>-9.40144616996183</v>
      </c>
      <c r="N59" s="49">
        <v>153152.64287523745</v>
      </c>
      <c r="O59" s="25">
        <f t="shared" si="8"/>
        <v>-0.8672233085181915</v>
      </c>
      <c r="P59" s="34">
        <f t="shared" si="26"/>
        <v>-9.964175857203273</v>
      </c>
      <c r="Q59" s="49">
        <v>155697.1773437864</v>
      </c>
      <c r="R59" s="25">
        <f t="shared" si="10"/>
        <v>-0.8921993974182385</v>
      </c>
      <c r="S59" s="34">
        <f t="shared" si="27"/>
        <v>-10.105150191084306</v>
      </c>
      <c r="T59" s="49">
        <v>211282.96200806784</v>
      </c>
      <c r="U59" s="25">
        <f t="shared" si="12"/>
        <v>-1.74006237283551</v>
      </c>
      <c r="V59" s="34">
        <f t="shared" si="28"/>
        <v>-11.805863663771333</v>
      </c>
      <c r="W59" s="49">
        <v>187228.87295263278</v>
      </c>
      <c r="X59" s="25">
        <f t="shared" si="14"/>
        <v>-1.5935011921057907</v>
      </c>
      <c r="Y59" s="34">
        <f t="shared" si="29"/>
        <v>-11.159989200835781</v>
      </c>
      <c r="Z59" s="49">
        <v>245188.160201463</v>
      </c>
      <c r="AA59" s="25">
        <f t="shared" si="16"/>
        <v>-2.4210143378297033</v>
      </c>
      <c r="AB59" s="34">
        <f t="shared" si="30"/>
        <v>-12.370223781743135</v>
      </c>
      <c r="AC59" s="49">
        <v>340101.5654781715</v>
      </c>
      <c r="AD59" s="25">
        <f t="shared" si="18"/>
        <v>-0.9832309776310808</v>
      </c>
      <c r="AE59" s="34">
        <f t="shared" si="31"/>
        <v>-9.688621234265938</v>
      </c>
      <c r="AF59" s="49">
        <v>212443.1720594857</v>
      </c>
      <c r="AG59" s="25">
        <f t="shared" si="20"/>
        <v>-1.568973015118857</v>
      </c>
      <c r="AH59" s="34">
        <f t="shared" si="32"/>
        <v>-10.795386771025036</v>
      </c>
      <c r="AI59" s="57"/>
    </row>
    <row r="60" spans="1:35" ht="12.75">
      <c r="A60" s="85">
        <v>39814</v>
      </c>
      <c r="B60" s="48">
        <v>144547.95834283796</v>
      </c>
      <c r="C60" s="21">
        <f t="shared" si="0"/>
        <v>-0.5570912068886429</v>
      </c>
      <c r="D60" s="33">
        <f t="shared" si="22"/>
        <v>-9.65417545278109</v>
      </c>
      <c r="E60" s="48">
        <v>156291.57412244755</v>
      </c>
      <c r="F60" s="21">
        <f t="shared" si="2"/>
        <v>0.5220792656825068</v>
      </c>
      <c r="G60" s="33">
        <f t="shared" si="23"/>
        <v>-9.478323427886735</v>
      </c>
      <c r="H60" s="48">
        <v>157683.2223414923</v>
      </c>
      <c r="I60" s="21">
        <f t="shared" si="4"/>
        <v>-1.077897637840124</v>
      </c>
      <c r="J60" s="33">
        <f t="shared" si="24"/>
        <v>-11.17059549831096</v>
      </c>
      <c r="K60" s="48">
        <v>168737.07471294884</v>
      </c>
      <c r="L60" s="21">
        <f t="shared" si="6"/>
        <v>-0.6666552175658325</v>
      </c>
      <c r="M60" s="33">
        <f t="shared" si="25"/>
        <v>-10.05236198712393</v>
      </c>
      <c r="N60" s="48">
        <v>154082.23898007962</v>
      </c>
      <c r="O60" s="21">
        <f t="shared" si="8"/>
        <v>0.6069735966616463</v>
      </c>
      <c r="P60" s="33">
        <f t="shared" si="26"/>
        <v>-8.421056934662602</v>
      </c>
      <c r="Q60" s="48">
        <v>154487.89282789195</v>
      </c>
      <c r="R60" s="21">
        <f t="shared" si="10"/>
        <v>-0.7766900701252268</v>
      </c>
      <c r="S60" s="33">
        <f t="shared" si="27"/>
        <v>-10.68073130719928</v>
      </c>
      <c r="T60" s="48">
        <v>207903.7482331664</v>
      </c>
      <c r="U60" s="21">
        <f t="shared" si="12"/>
        <v>-1.5993782663707634</v>
      </c>
      <c r="V60" s="33">
        <f t="shared" si="28"/>
        <v>-12.272668270293295</v>
      </c>
      <c r="W60" s="48">
        <v>186676.22647614861</v>
      </c>
      <c r="X60" s="21">
        <f t="shared" si="14"/>
        <v>-0.29517160882764415</v>
      </c>
      <c r="Y60" s="33">
        <f t="shared" si="29"/>
        <v>-11.787960757994597</v>
      </c>
      <c r="Z60" s="48">
        <v>243232.72987240442</v>
      </c>
      <c r="AA60" s="21">
        <f t="shared" si="16"/>
        <v>-0.7975223303816392</v>
      </c>
      <c r="AB60" s="33">
        <f t="shared" si="30"/>
        <v>-13.51952279632792</v>
      </c>
      <c r="AC60" s="48">
        <v>336693.11733973393</v>
      </c>
      <c r="AD60" s="21">
        <f t="shared" si="18"/>
        <v>-1.002185371786041</v>
      </c>
      <c r="AE60" s="33">
        <f t="shared" si="31"/>
        <v>-11.479898326882392</v>
      </c>
      <c r="AF60" s="48">
        <v>210809.81354529987</v>
      </c>
      <c r="AG60" s="21">
        <f t="shared" si="20"/>
        <v>-0.7688449096064431</v>
      </c>
      <c r="AH60" s="33">
        <f t="shared" si="32"/>
        <v>-11.728682065472029</v>
      </c>
      <c r="AI60" s="57"/>
    </row>
    <row r="61" spans="1:35" ht="12.75">
      <c r="A61" s="84">
        <v>39845</v>
      </c>
      <c r="B61" s="49">
        <v>144290.2555159946</v>
      </c>
      <c r="C61" s="25">
        <f t="shared" si="0"/>
        <v>-0.17828188637029996</v>
      </c>
      <c r="D61" s="34">
        <f t="shared" si="22"/>
        <v>-10.881539132199322</v>
      </c>
      <c r="E61" s="49">
        <v>154609.05382369613</v>
      </c>
      <c r="F61" s="25">
        <f t="shared" si="2"/>
        <v>-1.0765265550612781</v>
      </c>
      <c r="G61" s="34">
        <f t="shared" si="23"/>
        <v>-10.735007686796877</v>
      </c>
      <c r="H61" s="49">
        <v>156978.44497322233</v>
      </c>
      <c r="I61" s="25">
        <f t="shared" si="4"/>
        <v>-0.44695774084553364</v>
      </c>
      <c r="J61" s="34">
        <f t="shared" si="24"/>
        <v>-12.078390462367622</v>
      </c>
      <c r="K61" s="49">
        <v>167768.716179785</v>
      </c>
      <c r="L61" s="25">
        <f t="shared" si="6"/>
        <v>-0.5738860501233631</v>
      </c>
      <c r="M61" s="34">
        <f t="shared" si="25"/>
        <v>-10.827877013687967</v>
      </c>
      <c r="N61" s="49">
        <v>153174.89370341485</v>
      </c>
      <c r="O61" s="25">
        <f t="shared" si="8"/>
        <v>-0.5888707761976804</v>
      </c>
      <c r="P61" s="34">
        <f t="shared" si="26"/>
        <v>-8.733447133523114</v>
      </c>
      <c r="Q61" s="49">
        <v>153357.0975210635</v>
      </c>
      <c r="R61" s="25">
        <f t="shared" si="10"/>
        <v>-0.7319637067535183</v>
      </c>
      <c r="S61" s="34">
        <f t="shared" si="27"/>
        <v>-11.099038684040323</v>
      </c>
      <c r="T61" s="49">
        <v>206144.68648151628</v>
      </c>
      <c r="U61" s="25">
        <f t="shared" si="12"/>
        <v>-0.8460942944026755</v>
      </c>
      <c r="V61" s="34">
        <f t="shared" si="28"/>
        <v>-12.527862354851663</v>
      </c>
      <c r="W61" s="49">
        <v>185568.59215106157</v>
      </c>
      <c r="X61" s="25">
        <f t="shared" si="14"/>
        <v>-0.5933451441544833</v>
      </c>
      <c r="Y61" s="34">
        <f t="shared" si="29"/>
        <v>-13.063494861944974</v>
      </c>
      <c r="Z61" s="49">
        <v>242041.7721644845</v>
      </c>
      <c r="AA61" s="25">
        <f t="shared" si="16"/>
        <v>-0.489637109506063</v>
      </c>
      <c r="AB61" s="34">
        <f t="shared" si="30"/>
        <v>-14.471425488715084</v>
      </c>
      <c r="AC61" s="49">
        <v>334561.24760981643</v>
      </c>
      <c r="AD61" s="25">
        <f t="shared" si="18"/>
        <v>-0.6331788860912155</v>
      </c>
      <c r="AE61" s="34">
        <f t="shared" si="31"/>
        <v>-12.732518766823091</v>
      </c>
      <c r="AF61" s="49">
        <v>209503.17772451593</v>
      </c>
      <c r="AG61" s="25">
        <f t="shared" si="20"/>
        <v>-0.6198173599271968</v>
      </c>
      <c r="AH61" s="34">
        <f t="shared" si="32"/>
        <v>-12.647385588830758</v>
      </c>
      <c r="AI61" s="57"/>
    </row>
    <row r="62" spans="1:35" ht="12.75">
      <c r="A62" s="85">
        <v>39873</v>
      </c>
      <c r="B62" s="48">
        <v>144039.6878307617</v>
      </c>
      <c r="C62" s="21">
        <f t="shared" si="0"/>
        <v>-0.17365530633850312</v>
      </c>
      <c r="D62" s="33">
        <f t="shared" si="22"/>
        <v>-11.910591360162215</v>
      </c>
      <c r="E62" s="48">
        <v>154112.78941483985</v>
      </c>
      <c r="F62" s="21">
        <f t="shared" si="2"/>
        <v>-0.3209801732712094</v>
      </c>
      <c r="G62" s="33">
        <f t="shared" si="23"/>
        <v>-10.153313802246018</v>
      </c>
      <c r="H62" s="48">
        <v>156561.3753266199</v>
      </c>
      <c r="I62" s="21">
        <f t="shared" si="4"/>
        <v>-0.2656859332971351</v>
      </c>
      <c r="J62" s="33">
        <f t="shared" si="24"/>
        <v>-11.636069710574148</v>
      </c>
      <c r="K62" s="48">
        <v>165409.19992949648</v>
      </c>
      <c r="L62" s="21">
        <f t="shared" si="6"/>
        <v>-1.4064101484569989</v>
      </c>
      <c r="M62" s="33">
        <f t="shared" si="25"/>
        <v>-12.419848537512962</v>
      </c>
      <c r="N62" s="48">
        <v>152126.1581459592</v>
      </c>
      <c r="O62" s="21">
        <f t="shared" si="8"/>
        <v>-0.6846654383754753</v>
      </c>
      <c r="P62" s="33">
        <f t="shared" si="26"/>
        <v>-9.183868716923442</v>
      </c>
      <c r="Q62" s="48">
        <v>151648.30795571138</v>
      </c>
      <c r="R62" s="21">
        <f t="shared" si="10"/>
        <v>-1.1142552858483867</v>
      </c>
      <c r="S62" s="33">
        <f t="shared" si="27"/>
        <v>-12.135036089472322</v>
      </c>
      <c r="T62" s="48">
        <v>204518.96452409172</v>
      </c>
      <c r="U62" s="21">
        <f t="shared" si="12"/>
        <v>-0.7886315117660416</v>
      </c>
      <c r="V62" s="33">
        <f t="shared" si="28"/>
        <v>-12.843980767649725</v>
      </c>
      <c r="W62" s="48">
        <v>183913.73509236707</v>
      </c>
      <c r="X62" s="21">
        <f t="shared" si="14"/>
        <v>-0.8917764797974854</v>
      </c>
      <c r="Y62" s="33">
        <f t="shared" si="29"/>
        <v>-13.718917259077173</v>
      </c>
      <c r="Z62" s="48">
        <v>239781.7825987505</v>
      </c>
      <c r="AA62" s="21">
        <f t="shared" si="16"/>
        <v>-0.9337188145351121</v>
      </c>
      <c r="AB62" s="33">
        <f t="shared" si="30"/>
        <v>-15.006759353141277</v>
      </c>
      <c r="AC62" s="48">
        <v>330504.8818443701</v>
      </c>
      <c r="AD62" s="21">
        <f t="shared" si="18"/>
        <v>-1.2124433999532158</v>
      </c>
      <c r="AE62" s="33">
        <f t="shared" si="31"/>
        <v>-13.55010919124048</v>
      </c>
      <c r="AF62" s="48">
        <v>207616.567511239</v>
      </c>
      <c r="AG62" s="21">
        <f t="shared" si="20"/>
        <v>-0.9005162755849483</v>
      </c>
      <c r="AH62" s="33">
        <f t="shared" si="32"/>
        <v>-13.20062269368188</v>
      </c>
      <c r="AI62" s="57"/>
    </row>
    <row r="63" spans="1:35" ht="12.75">
      <c r="A63" s="84">
        <v>39904</v>
      </c>
      <c r="B63" s="49">
        <v>144228.536164333</v>
      </c>
      <c r="C63" s="25">
        <f t="shared" si="0"/>
        <v>0.13110854127454274</v>
      </c>
      <c r="D63" s="34">
        <f t="shared" si="22"/>
        <v>-10.888232427662274</v>
      </c>
      <c r="E63" s="49">
        <v>152554.64158876037</v>
      </c>
      <c r="F63" s="25">
        <f t="shared" si="2"/>
        <v>-1.0110438153742507</v>
      </c>
      <c r="G63" s="34">
        <f t="shared" si="23"/>
        <v>-10.703524845470085</v>
      </c>
      <c r="H63" s="49">
        <v>155458.4417131409</v>
      </c>
      <c r="I63" s="25">
        <f t="shared" si="4"/>
        <v>-0.704473636091933</v>
      </c>
      <c r="J63" s="34">
        <f t="shared" si="24"/>
        <v>-11.828167768541306</v>
      </c>
      <c r="K63" s="49">
        <v>164628.54177079248</v>
      </c>
      <c r="L63" s="25">
        <f t="shared" si="6"/>
        <v>-0.47195570683899746</v>
      </c>
      <c r="M63" s="34">
        <f t="shared" si="25"/>
        <v>-12.787160652405305</v>
      </c>
      <c r="N63" s="49">
        <v>149386.0771383275</v>
      </c>
      <c r="O63" s="25">
        <f t="shared" si="8"/>
        <v>-1.8011899077886966</v>
      </c>
      <c r="P63" s="34">
        <f t="shared" si="26"/>
        <v>-10.518814487287003</v>
      </c>
      <c r="Q63" s="49">
        <v>150175.45537567328</v>
      </c>
      <c r="R63" s="25">
        <f t="shared" si="10"/>
        <v>-0.9712291550712564</v>
      </c>
      <c r="S63" s="34">
        <f t="shared" si="27"/>
        <v>-12.759717455060937</v>
      </c>
      <c r="T63" s="49">
        <v>204070.40699737225</v>
      </c>
      <c r="U63" s="25">
        <f t="shared" si="12"/>
        <v>-0.2193231946794043</v>
      </c>
      <c r="V63" s="34">
        <f t="shared" si="28"/>
        <v>-13.48241211635684</v>
      </c>
      <c r="W63" s="49">
        <v>184852.67281699416</v>
      </c>
      <c r="X63" s="25">
        <f t="shared" si="14"/>
        <v>0.5105315946933047</v>
      </c>
      <c r="Y63" s="34">
        <f t="shared" si="29"/>
        <v>-12.427906371120457</v>
      </c>
      <c r="Z63" s="49">
        <v>239318.13387540434</v>
      </c>
      <c r="AA63" s="25">
        <f t="shared" si="16"/>
        <v>-0.19336278107583382</v>
      </c>
      <c r="AB63" s="34">
        <f t="shared" si="30"/>
        <v>-15.031784876645432</v>
      </c>
      <c r="AC63" s="49">
        <v>329234.0539444876</v>
      </c>
      <c r="AD63" s="25">
        <f t="shared" si="18"/>
        <v>-0.38451108279873836</v>
      </c>
      <c r="AE63" s="34">
        <f t="shared" si="31"/>
        <v>-13.584503877664687</v>
      </c>
      <c r="AF63" s="49">
        <v>206769.27159411443</v>
      </c>
      <c r="AG63" s="25">
        <f t="shared" si="20"/>
        <v>-0.4081061195073943</v>
      </c>
      <c r="AH63" s="34">
        <f t="shared" si="32"/>
        <v>-13.353298849332305</v>
      </c>
      <c r="AI63" s="57"/>
    </row>
    <row r="64" spans="1:35" ht="12.75">
      <c r="A64" s="85">
        <v>39934</v>
      </c>
      <c r="B64" s="48">
        <v>143748.86944962782</v>
      </c>
      <c r="C64" s="21">
        <f t="shared" si="0"/>
        <v>-0.33257407130489014</v>
      </c>
      <c r="D64" s="33">
        <f t="shared" si="22"/>
        <v>-10.495693806407559</v>
      </c>
      <c r="E64" s="48">
        <v>152470.1288080417</v>
      </c>
      <c r="F64" s="21">
        <f t="shared" si="2"/>
        <v>-0.055398367324983155</v>
      </c>
      <c r="G64" s="33">
        <f t="shared" si="23"/>
        <v>-9.663665478079125</v>
      </c>
      <c r="H64" s="48">
        <v>154988.98076622467</v>
      </c>
      <c r="I64" s="21">
        <f t="shared" si="4"/>
        <v>-0.3019848531496905</v>
      </c>
      <c r="J64" s="33">
        <f t="shared" si="24"/>
        <v>-10.882573321345063</v>
      </c>
      <c r="K64" s="48">
        <v>164620.15872630413</v>
      </c>
      <c r="L64" s="21">
        <f t="shared" si="6"/>
        <v>-0.005092096666942325</v>
      </c>
      <c r="M64" s="33">
        <f t="shared" si="25"/>
        <v>-11.99866629433673</v>
      </c>
      <c r="N64" s="48">
        <v>148354.51674608496</v>
      </c>
      <c r="O64" s="21">
        <f t="shared" si="8"/>
        <v>-0.6905331554341103</v>
      </c>
      <c r="P64" s="33">
        <f t="shared" si="26"/>
        <v>-9.829471924610544</v>
      </c>
      <c r="Q64" s="48">
        <v>149913.40938613776</v>
      </c>
      <c r="R64" s="21">
        <f t="shared" si="10"/>
        <v>-0.17449322119915678</v>
      </c>
      <c r="S64" s="33">
        <f t="shared" si="27"/>
        <v>-12.104731807570005</v>
      </c>
      <c r="T64" s="48">
        <v>205926.7248770293</v>
      </c>
      <c r="U64" s="21">
        <f t="shared" si="12"/>
        <v>0.9096457967474834</v>
      </c>
      <c r="V64" s="33">
        <f t="shared" si="28"/>
        <v>-12.73505940516631</v>
      </c>
      <c r="W64" s="48">
        <v>185999.78638040365</v>
      </c>
      <c r="X64" s="21">
        <f t="shared" si="14"/>
        <v>0.6205555732186525</v>
      </c>
      <c r="Y64" s="33">
        <f t="shared" si="29"/>
        <v>-11.563979868234426</v>
      </c>
      <c r="Z64" s="48">
        <v>239088.3528709434</v>
      </c>
      <c r="AA64" s="21">
        <f t="shared" si="16"/>
        <v>-0.09601487390025909</v>
      </c>
      <c r="AB64" s="33">
        <f t="shared" si="30"/>
        <v>-14.760117388100284</v>
      </c>
      <c r="AC64" s="48">
        <v>333561.84239374724</v>
      </c>
      <c r="AD64" s="21">
        <f t="shared" si="18"/>
        <v>1.3145020684857087</v>
      </c>
      <c r="AE64" s="33">
        <f t="shared" si="31"/>
        <v>-12.084995713615811</v>
      </c>
      <c r="AF64" s="48">
        <v>207433.25468379052</v>
      </c>
      <c r="AG64" s="21">
        <f t="shared" si="20"/>
        <v>0.32112271062186437</v>
      </c>
      <c r="AH64" s="33">
        <f t="shared" si="32"/>
        <v>-12.56605036581135</v>
      </c>
      <c r="AI64" s="57"/>
    </row>
    <row r="65" spans="1:35" ht="12.75">
      <c r="A65" s="84">
        <v>39965</v>
      </c>
      <c r="B65" s="49">
        <v>143997.39485383107</v>
      </c>
      <c r="C65" s="25">
        <f t="shared" si="0"/>
        <v>0.17288859742325258</v>
      </c>
      <c r="D65" s="34">
        <f t="shared" si="22"/>
        <v>-9.174070308432661</v>
      </c>
      <c r="E65" s="49">
        <v>152357.63177290696</v>
      </c>
      <c r="F65" s="25">
        <f t="shared" si="2"/>
        <v>-0.07378299999759008</v>
      </c>
      <c r="G65" s="34">
        <f t="shared" si="23"/>
        <v>-9.397072468487195</v>
      </c>
      <c r="H65" s="49">
        <v>155727.82935437077</v>
      </c>
      <c r="I65" s="25">
        <f t="shared" si="4"/>
        <v>0.476710398696369</v>
      </c>
      <c r="J65" s="34">
        <f t="shared" si="24"/>
        <v>-10.647404273815951</v>
      </c>
      <c r="K65" s="49">
        <v>168156.0164031029</v>
      </c>
      <c r="L65" s="25">
        <f t="shared" si="6"/>
        <v>2.1478886329331317</v>
      </c>
      <c r="M65" s="34">
        <f t="shared" si="25"/>
        <v>-9.139343996223772</v>
      </c>
      <c r="N65" s="49">
        <v>148352.95907215853</v>
      </c>
      <c r="O65" s="25">
        <f t="shared" si="8"/>
        <v>-0.0010499673084467531</v>
      </c>
      <c r="P65" s="34">
        <f t="shared" si="26"/>
        <v>-8.977732382235757</v>
      </c>
      <c r="Q65" s="49">
        <v>150586.2226598336</v>
      </c>
      <c r="R65" s="25">
        <f t="shared" si="10"/>
        <v>0.4488012623092601</v>
      </c>
      <c r="S65" s="34">
        <f t="shared" si="27"/>
        <v>-10.329356873042116</v>
      </c>
      <c r="T65" s="49">
        <v>207287.6483959166</v>
      </c>
      <c r="U65" s="25">
        <f t="shared" si="12"/>
        <v>0.6608775620065614</v>
      </c>
      <c r="V65" s="34">
        <f t="shared" si="28"/>
        <v>-11.295617335882454</v>
      </c>
      <c r="W65" s="49">
        <v>187396.08960989144</v>
      </c>
      <c r="X65" s="25">
        <f t="shared" si="14"/>
        <v>0.7507015231899743</v>
      </c>
      <c r="Y65" s="34">
        <f t="shared" si="29"/>
        <v>-10.387444800764143</v>
      </c>
      <c r="Z65" s="49">
        <v>241799.37310206532</v>
      </c>
      <c r="AA65" s="25">
        <f t="shared" si="16"/>
        <v>1.1338989116652272</v>
      </c>
      <c r="AB65" s="34">
        <f t="shared" si="30"/>
        <v>-13.055582434283878</v>
      </c>
      <c r="AC65" s="49">
        <v>336872.3429457642</v>
      </c>
      <c r="AD65" s="25">
        <f t="shared" si="18"/>
        <v>0.9924698005802384</v>
      </c>
      <c r="AE65" s="34">
        <f t="shared" si="31"/>
        <v>-10.67738362066082</v>
      </c>
      <c r="AF65" s="49">
        <v>209220.21426785967</v>
      </c>
      <c r="AG65" s="25">
        <f t="shared" si="20"/>
        <v>0.8614624433257632</v>
      </c>
      <c r="AH65" s="34">
        <f t="shared" si="32"/>
        <v>-11.12766456907167</v>
      </c>
      <c r="AI65" s="57"/>
    </row>
    <row r="66" spans="1:35" ht="12.75">
      <c r="A66" s="85">
        <v>39995</v>
      </c>
      <c r="B66" s="48">
        <v>143328.07698673662</v>
      </c>
      <c r="C66" s="21">
        <f t="shared" si="0"/>
        <v>-0.46481248342989545</v>
      </c>
      <c r="D66" s="33">
        <f t="shared" si="22"/>
        <v>-7.328069071013161</v>
      </c>
      <c r="E66" s="48">
        <v>154342.95677527276</v>
      </c>
      <c r="F66" s="21">
        <f t="shared" si="2"/>
        <v>1.3030689564176043</v>
      </c>
      <c r="G66" s="33">
        <f t="shared" si="23"/>
        <v>-7.3370639044998995</v>
      </c>
      <c r="H66" s="48">
        <v>157774.74217809315</v>
      </c>
      <c r="I66" s="21">
        <f t="shared" si="4"/>
        <v>1.3144168464998387</v>
      </c>
      <c r="J66" s="33">
        <f t="shared" si="24"/>
        <v>-8.383731837942562</v>
      </c>
      <c r="K66" s="48">
        <v>168827.40572497735</v>
      </c>
      <c r="L66" s="21">
        <f t="shared" si="6"/>
        <v>0.39926571539669453</v>
      </c>
      <c r="M66" s="33">
        <f t="shared" si="25"/>
        <v>-7.526737038245329</v>
      </c>
      <c r="N66" s="48">
        <v>148787.4918089475</v>
      </c>
      <c r="O66" s="21">
        <f t="shared" si="8"/>
        <v>0.29290466432665596</v>
      </c>
      <c r="P66" s="33">
        <f t="shared" si="26"/>
        <v>-7.766387495386368</v>
      </c>
      <c r="Q66" s="48">
        <v>152477.73462369016</v>
      </c>
      <c r="R66" s="21">
        <f t="shared" si="10"/>
        <v>1.25609895144882</v>
      </c>
      <c r="S66" s="33">
        <f t="shared" si="27"/>
        <v>-7.5381009703440895</v>
      </c>
      <c r="T66" s="48">
        <v>208514.36233709092</v>
      </c>
      <c r="U66" s="21">
        <f t="shared" si="12"/>
        <v>0.5917930714478956</v>
      </c>
      <c r="V66" s="33">
        <f t="shared" si="28"/>
        <v>-9.352468940235568</v>
      </c>
      <c r="W66" s="48">
        <v>187661.42207579705</v>
      </c>
      <c r="X66" s="21">
        <f t="shared" si="14"/>
        <v>0.14158911557757392</v>
      </c>
      <c r="Y66" s="33">
        <f t="shared" si="29"/>
        <v>-8.90384647711447</v>
      </c>
      <c r="Z66" s="48">
        <v>243461.69169376144</v>
      </c>
      <c r="AA66" s="21">
        <f t="shared" si="16"/>
        <v>0.6874784538810417</v>
      </c>
      <c r="AB66" s="33">
        <f t="shared" si="30"/>
        <v>-11.108025430166933</v>
      </c>
      <c r="AC66" s="48">
        <v>341618.6654632756</v>
      </c>
      <c r="AD66" s="21">
        <f t="shared" si="18"/>
        <v>1.4089380196686534</v>
      </c>
      <c r="AE66" s="33">
        <f t="shared" si="31"/>
        <v>-8.276540698731623</v>
      </c>
      <c r="AF66" s="48">
        <v>211015.42192224783</v>
      </c>
      <c r="AG66" s="21">
        <f t="shared" si="20"/>
        <v>0.8580469438243625</v>
      </c>
      <c r="AH66" s="33">
        <f t="shared" si="32"/>
        <v>-9.071812927983686</v>
      </c>
      <c r="AI66" s="57"/>
    </row>
    <row r="67" spans="1:35" ht="12.75">
      <c r="A67" s="84">
        <v>40026</v>
      </c>
      <c r="B67" s="49">
        <v>144708.8746756662</v>
      </c>
      <c r="C67" s="25">
        <f t="shared" si="0"/>
        <v>0.9633825541783807</v>
      </c>
      <c r="D67" s="34">
        <f t="shared" si="22"/>
        <v>-4.766374968437717</v>
      </c>
      <c r="E67" s="49">
        <v>155922.74613553562</v>
      </c>
      <c r="F67" s="25">
        <f t="shared" si="2"/>
        <v>1.0235577918615775</v>
      </c>
      <c r="G67" s="34">
        <f t="shared" si="23"/>
        <v>-5.331238152196633</v>
      </c>
      <c r="H67" s="49">
        <v>158862.56701458307</v>
      </c>
      <c r="I67" s="25">
        <f t="shared" si="4"/>
        <v>0.6894797110566628</v>
      </c>
      <c r="J67" s="34">
        <f t="shared" si="24"/>
        <v>-6.308907040684716</v>
      </c>
      <c r="K67" s="49">
        <v>171120.56661917767</v>
      </c>
      <c r="L67" s="25">
        <f t="shared" si="6"/>
        <v>1.3582871124229143</v>
      </c>
      <c r="M67" s="34">
        <f t="shared" si="25"/>
        <v>-5.196267467928664</v>
      </c>
      <c r="N67" s="49">
        <v>151248.42443096236</v>
      </c>
      <c r="O67" s="25">
        <f t="shared" si="8"/>
        <v>1.6539916037934432</v>
      </c>
      <c r="P67" s="34">
        <f t="shared" si="26"/>
        <v>-6.314555670495608</v>
      </c>
      <c r="Q67" s="49">
        <v>154867.6250234619</v>
      </c>
      <c r="R67" s="25">
        <f t="shared" si="10"/>
        <v>1.567370085652115</v>
      </c>
      <c r="S67" s="34">
        <f t="shared" si="27"/>
        <v>-5.064126086669134</v>
      </c>
      <c r="T67" s="49">
        <v>209163.65353728362</v>
      </c>
      <c r="U67" s="25">
        <f t="shared" si="12"/>
        <v>0.3113891978064487</v>
      </c>
      <c r="V67" s="34">
        <f t="shared" si="28"/>
        <v>-7.6742788416361805</v>
      </c>
      <c r="W67" s="49">
        <v>190696.37090386744</v>
      </c>
      <c r="X67" s="25">
        <f t="shared" si="14"/>
        <v>1.6172470582923353</v>
      </c>
      <c r="Y67" s="34">
        <f t="shared" si="29"/>
        <v>-6.833304761171263</v>
      </c>
      <c r="Z67" s="49">
        <v>246966.7947985658</v>
      </c>
      <c r="AA67" s="25">
        <f t="shared" si="16"/>
        <v>1.4396938920531426</v>
      </c>
      <c r="AB67" s="34">
        <f t="shared" si="30"/>
        <v>-8.173289449255947</v>
      </c>
      <c r="AC67" s="49">
        <v>345232.8945838586</v>
      </c>
      <c r="AD67" s="25">
        <f t="shared" si="18"/>
        <v>1.0579717931049402</v>
      </c>
      <c r="AE67" s="34">
        <f t="shared" si="31"/>
        <v>-6.127511632962523</v>
      </c>
      <c r="AF67" s="49">
        <v>213448.64455293948</v>
      </c>
      <c r="AG67" s="25">
        <f t="shared" si="20"/>
        <v>1.1531018010561382</v>
      </c>
      <c r="AH67" s="34">
        <f t="shared" si="32"/>
        <v>-6.733595335590351</v>
      </c>
      <c r="AI67" s="57"/>
    </row>
    <row r="68" spans="1:35" ht="12.75">
      <c r="A68" s="85">
        <v>40057</v>
      </c>
      <c r="B68" s="48">
        <v>147712.53276812963</v>
      </c>
      <c r="C68" s="21">
        <f t="shared" si="0"/>
        <v>2.0756557600185204</v>
      </c>
      <c r="D68" s="33">
        <f t="shared" si="22"/>
        <v>-1.8462777391375198</v>
      </c>
      <c r="E68" s="48">
        <v>157834.37359110484</v>
      </c>
      <c r="F68" s="21">
        <f t="shared" si="2"/>
        <v>1.2260093558816152</v>
      </c>
      <c r="G68" s="33">
        <f t="shared" si="23"/>
        <v>-2.62042620374055</v>
      </c>
      <c r="H68" s="48">
        <v>160379.03585318633</v>
      </c>
      <c r="I68" s="21">
        <f t="shared" si="4"/>
        <v>0.9545790849924174</v>
      </c>
      <c r="J68" s="33">
        <f t="shared" si="24"/>
        <v>-3.465198962864875</v>
      </c>
      <c r="K68" s="48">
        <v>170987.68960059524</v>
      </c>
      <c r="L68" s="21">
        <f t="shared" si="6"/>
        <v>-0.07765110951166321</v>
      </c>
      <c r="M68" s="33">
        <f t="shared" si="25"/>
        <v>-3.8130917704495317</v>
      </c>
      <c r="N68" s="48">
        <v>152715.34618309024</v>
      </c>
      <c r="O68" s="21">
        <f t="shared" si="8"/>
        <v>0.969875724422792</v>
      </c>
      <c r="P68" s="33">
        <f t="shared" si="26"/>
        <v>-4.237063279124982</v>
      </c>
      <c r="Q68" s="48">
        <v>157436.026168785</v>
      </c>
      <c r="R68" s="21">
        <f t="shared" si="10"/>
        <v>1.658449365988531</v>
      </c>
      <c r="S68" s="33">
        <f t="shared" si="27"/>
        <v>-2.3542064791164563</v>
      </c>
      <c r="T68" s="48">
        <v>211338.8967569223</v>
      </c>
      <c r="U68" s="21">
        <f t="shared" si="12"/>
        <v>1.039971898966158</v>
      </c>
      <c r="V68" s="33">
        <f t="shared" si="28"/>
        <v>-5.072775105664533</v>
      </c>
      <c r="W68" s="48">
        <v>191366.57953945224</v>
      </c>
      <c r="X68" s="21">
        <f t="shared" si="14"/>
        <v>0.35145327224013556</v>
      </c>
      <c r="Y68" s="33">
        <f t="shared" si="29"/>
        <v>-4.806940980097124</v>
      </c>
      <c r="Z68" s="48">
        <v>250299.73272999533</v>
      </c>
      <c r="AA68" s="21">
        <f t="shared" si="16"/>
        <v>1.3495490088649262</v>
      </c>
      <c r="AB68" s="33">
        <f t="shared" si="30"/>
        <v>-5.3680456639384175</v>
      </c>
      <c r="AC68" s="48">
        <v>353467.0351844516</v>
      </c>
      <c r="AD68" s="21">
        <f t="shared" si="18"/>
        <v>2.385097344364695</v>
      </c>
      <c r="AE68" s="33">
        <f t="shared" si="31"/>
        <v>-1.8462235744866717</v>
      </c>
      <c r="AF68" s="48">
        <v>216433.73405258768</v>
      </c>
      <c r="AG68" s="21">
        <f t="shared" si="20"/>
        <v>1.3985047812790583</v>
      </c>
      <c r="AH68" s="33">
        <f t="shared" si="32"/>
        <v>-3.788207168037289</v>
      </c>
      <c r="AI68" s="57"/>
    </row>
    <row r="69" spans="1:35" ht="12.75">
      <c r="A69" s="84">
        <v>40087</v>
      </c>
      <c r="B69" s="49">
        <v>150863.77034147922</v>
      </c>
      <c r="C69" s="25">
        <f t="shared" si="0"/>
        <v>2.133358296886172</v>
      </c>
      <c r="D69" s="34">
        <f t="shared" si="22"/>
        <v>0.8508023408865455</v>
      </c>
      <c r="E69" s="49">
        <v>158972.32492091437</v>
      </c>
      <c r="F69" s="25">
        <f t="shared" si="2"/>
        <v>0.720978139247137</v>
      </c>
      <c r="G69" s="34">
        <f t="shared" si="23"/>
        <v>0.2984559725835112</v>
      </c>
      <c r="H69" s="49">
        <v>161064.309800182</v>
      </c>
      <c r="I69" s="25">
        <f t="shared" si="4"/>
        <v>0.42728399216902346</v>
      </c>
      <c r="J69" s="34">
        <f t="shared" si="24"/>
        <v>-1.77020208931053</v>
      </c>
      <c r="K69" s="49">
        <v>171393.91803649807</v>
      </c>
      <c r="L69" s="25">
        <f t="shared" si="6"/>
        <v>0.23757759219490993</v>
      </c>
      <c r="M69" s="34">
        <f t="shared" si="25"/>
        <v>-2.1154830272417513</v>
      </c>
      <c r="N69" s="49">
        <v>155716.96855504683</v>
      </c>
      <c r="O69" s="25">
        <f t="shared" si="8"/>
        <v>1.9655014685675098</v>
      </c>
      <c r="P69" s="34">
        <f t="shared" si="26"/>
        <v>-1.0186348871912543</v>
      </c>
      <c r="Q69" s="49">
        <v>159454.44970845128</v>
      </c>
      <c r="R69" s="25">
        <f t="shared" si="10"/>
        <v>1.2820595061910183</v>
      </c>
      <c r="S69" s="34">
        <f t="shared" si="27"/>
        <v>-0.05554241043058994</v>
      </c>
      <c r="T69" s="49">
        <v>214610.9722641041</v>
      </c>
      <c r="U69" s="25">
        <f t="shared" si="12"/>
        <v>1.5482599546950695</v>
      </c>
      <c r="V69" s="34">
        <f t="shared" si="28"/>
        <v>-2.1041889590418066</v>
      </c>
      <c r="W69" s="49">
        <v>191089.33199915447</v>
      </c>
      <c r="X69" s="25">
        <f t="shared" si="14"/>
        <v>-0.1448777215776147</v>
      </c>
      <c r="Y69" s="34">
        <f t="shared" si="29"/>
        <v>-3.204204214239354</v>
      </c>
      <c r="Z69" s="49">
        <v>254663.99600539656</v>
      </c>
      <c r="AA69" s="25">
        <f t="shared" si="16"/>
        <v>1.7436148364205621</v>
      </c>
      <c r="AB69" s="34">
        <f t="shared" si="30"/>
        <v>-1.3565166528264285</v>
      </c>
      <c r="AC69" s="49">
        <v>356550.3601406704</v>
      </c>
      <c r="AD69" s="25">
        <f t="shared" si="18"/>
        <v>0.8723090555275519</v>
      </c>
      <c r="AE69" s="34">
        <f t="shared" si="31"/>
        <v>0.9762335113159111</v>
      </c>
      <c r="AF69" s="49">
        <v>218982.6854336911</v>
      </c>
      <c r="AG69" s="25">
        <f t="shared" si="20"/>
        <v>1.177705218764146</v>
      </c>
      <c r="AH69" s="34">
        <f t="shared" si="32"/>
        <v>-0.8114732579070676</v>
      </c>
      <c r="AI69" s="57"/>
    </row>
    <row r="70" spans="1:35" ht="12.75">
      <c r="A70" s="85">
        <v>40118</v>
      </c>
      <c r="B70" s="48">
        <v>152012.89050788016</v>
      </c>
      <c r="C70" s="21">
        <f t="shared" si="0"/>
        <v>0.7616939201505488</v>
      </c>
      <c r="D70" s="33">
        <f t="shared" si="22"/>
        <v>3.088239003711692</v>
      </c>
      <c r="E70" s="48">
        <v>160284.82760364993</v>
      </c>
      <c r="F70" s="21">
        <f t="shared" si="2"/>
        <v>0.8256170898856254</v>
      </c>
      <c r="G70" s="33">
        <f t="shared" si="23"/>
        <v>2.190192811490334</v>
      </c>
      <c r="H70" s="48">
        <v>161798.90206881007</v>
      </c>
      <c r="I70" s="21">
        <f t="shared" si="4"/>
        <v>0.4560863108278994</v>
      </c>
      <c r="J70" s="33">
        <f t="shared" si="24"/>
        <v>-0.09264374183945279</v>
      </c>
      <c r="K70" s="48">
        <v>170671.70023486507</v>
      </c>
      <c r="L70" s="21">
        <f t="shared" si="6"/>
        <v>-0.4213788971667043</v>
      </c>
      <c r="M70" s="33">
        <f t="shared" si="25"/>
        <v>-0.7307225270466375</v>
      </c>
      <c r="N70" s="48">
        <v>156117.17342967028</v>
      </c>
      <c r="O70" s="21">
        <f t="shared" si="8"/>
        <v>0.25700787675042136</v>
      </c>
      <c r="P70" s="33">
        <f t="shared" si="26"/>
        <v>1.0516606227703278</v>
      </c>
      <c r="Q70" s="48">
        <v>160390.8797895535</v>
      </c>
      <c r="R70" s="21">
        <f t="shared" si="10"/>
        <v>0.5872712130733078</v>
      </c>
      <c r="S70" s="33">
        <f t="shared" si="27"/>
        <v>2.0955395842319717</v>
      </c>
      <c r="T70" s="48">
        <v>215001.2804990945</v>
      </c>
      <c r="U70" s="21">
        <f t="shared" si="12"/>
        <v>0.18186779122835617</v>
      </c>
      <c r="V70" s="33">
        <f t="shared" si="28"/>
        <v>-0.010809149888643788</v>
      </c>
      <c r="W70" s="48">
        <v>188615.46773488866</v>
      </c>
      <c r="X70" s="21">
        <f t="shared" si="14"/>
        <v>-1.2946113937311594</v>
      </c>
      <c r="Y70" s="33">
        <f t="shared" si="29"/>
        <v>-0.8647143568529998</v>
      </c>
      <c r="Z70" s="48">
        <v>254640.1434272788</v>
      </c>
      <c r="AA70" s="21">
        <f t="shared" si="16"/>
        <v>-0.009366293819283555</v>
      </c>
      <c r="AB70" s="33">
        <f t="shared" si="30"/>
        <v>1.34064746065647</v>
      </c>
      <c r="AC70" s="48">
        <v>358676.8114276481</v>
      </c>
      <c r="AD70" s="21">
        <f t="shared" si="18"/>
        <v>0.5963957759399676</v>
      </c>
      <c r="AE70" s="33">
        <f t="shared" si="31"/>
        <v>4.424744240380861</v>
      </c>
      <c r="AF70" s="48">
        <v>219468.1555855164</v>
      </c>
      <c r="AG70" s="21">
        <f t="shared" si="20"/>
        <v>0.22169339592481663</v>
      </c>
      <c r="AH70" s="33">
        <f t="shared" si="32"/>
        <v>1.6859037423485859</v>
      </c>
      <c r="AI70" s="57"/>
    </row>
    <row r="71" spans="1:35" ht="12.75">
      <c r="A71" s="84">
        <v>40148</v>
      </c>
      <c r="B71" s="49">
        <v>149961.71366328237</v>
      </c>
      <c r="C71" s="25">
        <f t="shared" si="0"/>
        <v>-1.349344017961073</v>
      </c>
      <c r="D71" s="34">
        <f t="shared" si="22"/>
        <v>3.1673444941144595</v>
      </c>
      <c r="E71" s="49">
        <v>161146.73848079622</v>
      </c>
      <c r="F71" s="25">
        <f t="shared" si="2"/>
        <v>0.5377370335248486</v>
      </c>
      <c r="G71" s="34">
        <f t="shared" si="23"/>
        <v>3.6447761814834507</v>
      </c>
      <c r="H71" s="49">
        <v>163798.1959937751</v>
      </c>
      <c r="I71" s="25">
        <f t="shared" si="4"/>
        <v>1.2356659404986488</v>
      </c>
      <c r="J71" s="34">
        <f t="shared" si="24"/>
        <v>2.7583129658662813</v>
      </c>
      <c r="K71" s="49">
        <v>174870.76253493366</v>
      </c>
      <c r="L71" s="25">
        <f t="shared" si="6"/>
        <v>2.460315502974524</v>
      </c>
      <c r="M71" s="34">
        <f t="shared" si="25"/>
        <v>2.9441678824880597</v>
      </c>
      <c r="N71" s="49">
        <v>157929.07834401669</v>
      </c>
      <c r="O71" s="25">
        <f t="shared" si="8"/>
        <v>1.160605764594294</v>
      </c>
      <c r="P71" s="34">
        <f t="shared" si="26"/>
        <v>3.118741785390071</v>
      </c>
      <c r="Q71" s="49">
        <v>162862.36409696424</v>
      </c>
      <c r="R71" s="25">
        <f t="shared" si="10"/>
        <v>1.5409132431055639</v>
      </c>
      <c r="S71" s="34">
        <f t="shared" si="27"/>
        <v>4.6020017031887335</v>
      </c>
      <c r="T71" s="49">
        <v>221954.50909388746</v>
      </c>
      <c r="U71" s="25">
        <f t="shared" si="12"/>
        <v>3.2340405502013994</v>
      </c>
      <c r="V71" s="34">
        <f t="shared" si="28"/>
        <v>5.050831824959047</v>
      </c>
      <c r="W71" s="49">
        <v>195627.2838531037</v>
      </c>
      <c r="X71" s="25">
        <f t="shared" si="14"/>
        <v>3.717519142210861</v>
      </c>
      <c r="Y71" s="34">
        <f t="shared" si="29"/>
        <v>4.485638762882289</v>
      </c>
      <c r="Z71" s="49">
        <v>260925.6661459923</v>
      </c>
      <c r="AA71" s="25">
        <f t="shared" si="16"/>
        <v>2.4683942736266005</v>
      </c>
      <c r="AB71" s="34">
        <f t="shared" si="30"/>
        <v>6.418542368276789</v>
      </c>
      <c r="AC71" s="49">
        <v>365569.8831956177</v>
      </c>
      <c r="AD71" s="25">
        <f t="shared" si="18"/>
        <v>1.9218058007522103</v>
      </c>
      <c r="AE71" s="34">
        <f t="shared" si="31"/>
        <v>7.488444718458908</v>
      </c>
      <c r="AF71" s="49">
        <v>223955.18167664728</v>
      </c>
      <c r="AG71" s="25">
        <f t="shared" si="20"/>
        <v>2.0444998406078554</v>
      </c>
      <c r="AH71" s="34">
        <f t="shared" si="32"/>
        <v>5.418865433782045</v>
      </c>
      <c r="AI71" s="57"/>
    </row>
    <row r="72" spans="1:35" ht="12.75">
      <c r="A72" s="85">
        <v>40179</v>
      </c>
      <c r="B72" s="48">
        <v>151875.68315916852</v>
      </c>
      <c r="C72" s="21">
        <f t="shared" si="0"/>
        <v>1.2763054309873354</v>
      </c>
      <c r="D72" s="33">
        <f t="shared" si="22"/>
        <v>5.0694073443436025</v>
      </c>
      <c r="E72" s="48">
        <v>161626.43539553185</v>
      </c>
      <c r="F72" s="21">
        <f t="shared" si="2"/>
        <v>0.2976770856537172</v>
      </c>
      <c r="G72" s="33">
        <f t="shared" si="23"/>
        <v>3.4134029956756677</v>
      </c>
      <c r="H72" s="48">
        <v>166866.2641234646</v>
      </c>
      <c r="I72" s="21">
        <f t="shared" si="4"/>
        <v>1.8730780953204942</v>
      </c>
      <c r="J72" s="33">
        <f t="shared" si="24"/>
        <v>5.823727880246338</v>
      </c>
      <c r="K72" s="48">
        <v>179220.04591723945</v>
      </c>
      <c r="L72" s="21">
        <f t="shared" si="6"/>
        <v>2.4871415434223536</v>
      </c>
      <c r="M72" s="33">
        <f t="shared" si="25"/>
        <v>6.212606934263846</v>
      </c>
      <c r="N72" s="48">
        <v>157650.76585503432</v>
      </c>
      <c r="O72" s="21">
        <f t="shared" si="8"/>
        <v>-0.17622624781999718</v>
      </c>
      <c r="P72" s="33">
        <f t="shared" si="26"/>
        <v>2.315988460821927</v>
      </c>
      <c r="Q72" s="48">
        <v>164039.86865055817</v>
      </c>
      <c r="R72" s="21">
        <f t="shared" si="10"/>
        <v>0.723005932108947</v>
      </c>
      <c r="S72" s="33">
        <f t="shared" si="27"/>
        <v>6.182993144522754</v>
      </c>
      <c r="T72" s="48">
        <v>225162.1663471157</v>
      </c>
      <c r="U72" s="21">
        <f t="shared" si="12"/>
        <v>1.445186793601664</v>
      </c>
      <c r="V72" s="33">
        <f t="shared" si="28"/>
        <v>8.301157752381542</v>
      </c>
      <c r="W72" s="48">
        <v>201559.2303023779</v>
      </c>
      <c r="X72" s="21">
        <f t="shared" si="14"/>
        <v>3.032269493517319</v>
      </c>
      <c r="Y72" s="33">
        <f t="shared" si="29"/>
        <v>7.972629459665484</v>
      </c>
      <c r="Z72" s="48">
        <v>264325.83993627445</v>
      </c>
      <c r="AA72" s="21">
        <f t="shared" si="16"/>
        <v>1.3031197124087015</v>
      </c>
      <c r="AB72" s="33">
        <f t="shared" si="30"/>
        <v>8.67198673259766</v>
      </c>
      <c r="AC72" s="48">
        <v>374124.95554390363</v>
      </c>
      <c r="AD72" s="21">
        <f t="shared" si="18"/>
        <v>2.34020162533686</v>
      </c>
      <c r="AE72" s="33">
        <f t="shared" si="31"/>
        <v>11.117494322403914</v>
      </c>
      <c r="AF72" s="48">
        <v>227506.6259302144</v>
      </c>
      <c r="AG72" s="21">
        <f t="shared" si="20"/>
        <v>1.5857834710405427</v>
      </c>
      <c r="AH72" s="33">
        <f t="shared" si="32"/>
        <v>7.920320265985438</v>
      </c>
      <c r="AI72" s="57"/>
    </row>
    <row r="73" spans="1:35" ht="12.75">
      <c r="A73" s="84">
        <v>40210</v>
      </c>
      <c r="B73" s="49">
        <v>152857.85504645688</v>
      </c>
      <c r="C73" s="25">
        <f t="shared" si="0"/>
        <v>0.6466946300146361</v>
      </c>
      <c r="D73" s="34">
        <f t="shared" si="22"/>
        <v>5.9377533845399455</v>
      </c>
      <c r="E73" s="49">
        <v>162628.7509556624</v>
      </c>
      <c r="F73" s="25">
        <f t="shared" si="2"/>
        <v>0.62014333093326</v>
      </c>
      <c r="G73" s="34">
        <f t="shared" si="23"/>
        <v>5.1870811790306135</v>
      </c>
      <c r="H73" s="49">
        <v>168052.95752384365</v>
      </c>
      <c r="I73" s="25">
        <f t="shared" si="4"/>
        <v>0.7111643606409359</v>
      </c>
      <c r="J73" s="34">
        <f t="shared" si="24"/>
        <v>7.054798225648383</v>
      </c>
      <c r="K73" s="49">
        <v>181969.11369444613</v>
      </c>
      <c r="L73" s="25">
        <f t="shared" si="6"/>
        <v>1.5339064127213504</v>
      </c>
      <c r="M73" s="34">
        <f t="shared" si="25"/>
        <v>8.464270239419164</v>
      </c>
      <c r="N73" s="49">
        <v>158791.73387136776</v>
      </c>
      <c r="O73" s="25">
        <f t="shared" si="8"/>
        <v>0.7237313502064495</v>
      </c>
      <c r="P73" s="34">
        <f t="shared" si="26"/>
        <v>3.66694569335138</v>
      </c>
      <c r="Q73" s="49">
        <v>165127.32860598803</v>
      </c>
      <c r="R73" s="25">
        <f t="shared" si="10"/>
        <v>0.662924180795585</v>
      </c>
      <c r="S73" s="34">
        <f t="shared" si="27"/>
        <v>7.675048155699415</v>
      </c>
      <c r="T73" s="49">
        <v>229148.8405587447</v>
      </c>
      <c r="U73" s="25">
        <f t="shared" si="12"/>
        <v>1.770579079205973</v>
      </c>
      <c r="V73" s="34">
        <f t="shared" si="28"/>
        <v>11.159227273748357</v>
      </c>
      <c r="W73" s="49">
        <v>207962.77657550597</v>
      </c>
      <c r="X73" s="25">
        <f t="shared" si="14"/>
        <v>3.1770047263633074</v>
      </c>
      <c r="Y73" s="34">
        <f t="shared" si="29"/>
        <v>12.067874291040837</v>
      </c>
      <c r="Z73" s="49">
        <v>269594.59165110666</v>
      </c>
      <c r="AA73" s="25">
        <f t="shared" si="16"/>
        <v>1.9932790967778402</v>
      </c>
      <c r="AB73" s="34">
        <f t="shared" si="30"/>
        <v>11.383497666633374</v>
      </c>
      <c r="AC73" s="49">
        <v>382860.5499374045</v>
      </c>
      <c r="AD73" s="25">
        <f t="shared" si="18"/>
        <v>2.3349403091277594</v>
      </c>
      <c r="AE73" s="34">
        <f t="shared" si="31"/>
        <v>14.436609939928658</v>
      </c>
      <c r="AF73" s="49">
        <v>231439.88281406005</v>
      </c>
      <c r="AG73" s="25">
        <f t="shared" si="20"/>
        <v>1.7288537719565795</v>
      </c>
      <c r="AH73" s="34">
        <f t="shared" si="32"/>
        <v>10.470822126807803</v>
      </c>
      <c r="AI73" s="57"/>
    </row>
    <row r="74" spans="1:35" ht="12.75">
      <c r="A74" s="85">
        <v>40238</v>
      </c>
      <c r="B74" s="48">
        <v>154884.19303810818</v>
      </c>
      <c r="C74" s="21">
        <f t="shared" si="0"/>
        <v>1.3256355004035925</v>
      </c>
      <c r="D74" s="33">
        <f t="shared" si="22"/>
        <v>7.528831373258839</v>
      </c>
      <c r="E74" s="48">
        <v>163117.68483164912</v>
      </c>
      <c r="F74" s="21">
        <f t="shared" si="2"/>
        <v>0.3006441807574589</v>
      </c>
      <c r="G74" s="33">
        <f t="shared" si="23"/>
        <v>5.8430552396076365</v>
      </c>
      <c r="H74" s="48">
        <v>166308.6560153366</v>
      </c>
      <c r="I74" s="21">
        <f t="shared" si="4"/>
        <v>-1.0379475221431704</v>
      </c>
      <c r="J74" s="33">
        <f t="shared" si="24"/>
        <v>6.225852748407348</v>
      </c>
      <c r="K74" s="48">
        <v>179203.765682371</v>
      </c>
      <c r="L74" s="21">
        <f t="shared" si="6"/>
        <v>-1.519679881893893</v>
      </c>
      <c r="M74" s="33">
        <f t="shared" si="25"/>
        <v>8.339660525989046</v>
      </c>
      <c r="N74" s="48">
        <v>157497.8821029707</v>
      </c>
      <c r="O74" s="21">
        <f t="shared" si="8"/>
        <v>-0.8148105300274437</v>
      </c>
      <c r="P74" s="33">
        <f t="shared" si="26"/>
        <v>3.5310981506925003</v>
      </c>
      <c r="Q74" s="48">
        <v>163182.82159278847</v>
      </c>
      <c r="R74" s="21">
        <f t="shared" si="10"/>
        <v>-1.1775803736517503</v>
      </c>
      <c r="S74" s="33">
        <f t="shared" si="27"/>
        <v>7.606094517352432</v>
      </c>
      <c r="T74" s="48">
        <v>226289.13654553748</v>
      </c>
      <c r="U74" s="21">
        <f t="shared" si="12"/>
        <v>-1.2479679173738276</v>
      </c>
      <c r="V74" s="33">
        <f t="shared" si="28"/>
        <v>10.644573754861412</v>
      </c>
      <c r="W74" s="48">
        <v>204632.44193067082</v>
      </c>
      <c r="X74" s="21">
        <f t="shared" si="14"/>
        <v>-1.6014090115910733</v>
      </c>
      <c r="Y74" s="33">
        <f t="shared" si="29"/>
        <v>11.26544835158623</v>
      </c>
      <c r="Z74" s="48">
        <v>268446.966025666</v>
      </c>
      <c r="AA74" s="21">
        <f t="shared" si="16"/>
        <v>-0.4256857002999084</v>
      </c>
      <c r="AB74" s="33">
        <f t="shared" si="30"/>
        <v>11.954696105868749</v>
      </c>
      <c r="AC74" s="48">
        <v>381098.127154724</v>
      </c>
      <c r="AD74" s="21">
        <f t="shared" si="18"/>
        <v>-0.4603302123890103</v>
      </c>
      <c r="AE74" s="33">
        <f t="shared" si="31"/>
        <v>15.30786626449212</v>
      </c>
      <c r="AF74" s="48">
        <v>229953.8993824769</v>
      </c>
      <c r="AG74" s="21">
        <f t="shared" si="20"/>
        <v>-0.6420602246748501</v>
      </c>
      <c r="AH74" s="33">
        <f t="shared" si="32"/>
        <v>10.75893515580286</v>
      </c>
      <c r="AI74" s="57"/>
    </row>
    <row r="75" spans="1:35" ht="12.75">
      <c r="A75" s="86">
        <v>40269</v>
      </c>
      <c r="B75" s="49">
        <v>152802.40570610983</v>
      </c>
      <c r="C75" s="25">
        <f t="shared" si="0"/>
        <v>-1.3440928290765868</v>
      </c>
      <c r="D75" s="34">
        <f t="shared" si="22"/>
        <v>5.944641587437189</v>
      </c>
      <c r="E75" s="49">
        <v>163837.96178178754</v>
      </c>
      <c r="F75" s="25">
        <f t="shared" si="2"/>
        <v>0.4415688898979937</v>
      </c>
      <c r="G75" s="34">
        <f t="shared" si="23"/>
        <v>7.396248370759821</v>
      </c>
      <c r="H75" s="49">
        <v>165287.22570837167</v>
      </c>
      <c r="I75" s="25">
        <f t="shared" si="4"/>
        <v>-0.614177476649644</v>
      </c>
      <c r="J75" s="34">
        <f t="shared" si="24"/>
        <v>6.322451123861967</v>
      </c>
      <c r="K75" s="49">
        <v>177348.8051941913</v>
      </c>
      <c r="L75" s="25">
        <f t="shared" si="6"/>
        <v>-1.0351124492927823</v>
      </c>
      <c r="M75" s="34">
        <f t="shared" si="25"/>
        <v>7.726645262465425</v>
      </c>
      <c r="N75" s="49">
        <v>156721.3206816882</v>
      </c>
      <c r="O75" s="25">
        <f t="shared" si="8"/>
        <v>-0.49306150083643274</v>
      </c>
      <c r="P75" s="34">
        <f t="shared" si="26"/>
        <v>4.910259164626481</v>
      </c>
      <c r="Q75" s="49">
        <v>162386.81701260104</v>
      </c>
      <c r="R75" s="25">
        <f t="shared" si="10"/>
        <v>-0.4877992502016042</v>
      </c>
      <c r="S75" s="34">
        <f t="shared" si="27"/>
        <v>8.131396443167276</v>
      </c>
      <c r="T75" s="49">
        <v>226610.23050901387</v>
      </c>
      <c r="U75" s="25">
        <f t="shared" si="12"/>
        <v>0.1418954388965119</v>
      </c>
      <c r="V75" s="34">
        <f t="shared" si="28"/>
        <v>11.04512106546241</v>
      </c>
      <c r="W75" s="49">
        <v>203563.8852688138</v>
      </c>
      <c r="X75" s="25">
        <f t="shared" si="14"/>
        <v>-0.5221834093242279</v>
      </c>
      <c r="Y75" s="34">
        <f t="shared" si="29"/>
        <v>10.1222298637488</v>
      </c>
      <c r="Z75" s="49">
        <v>268398.64961730904</v>
      </c>
      <c r="AA75" s="25">
        <f t="shared" si="16"/>
        <v>-0.017998492988112957</v>
      </c>
      <c r="AB75" s="34">
        <f t="shared" si="30"/>
        <v>12.151405023509355</v>
      </c>
      <c r="AC75" s="49">
        <v>377932.51059353066</v>
      </c>
      <c r="AD75" s="25">
        <f t="shared" si="18"/>
        <v>-0.830656551588902</v>
      </c>
      <c r="AE75" s="34">
        <f t="shared" si="31"/>
        <v>14.791439726722231</v>
      </c>
      <c r="AF75" s="49">
        <v>229115.71693568342</v>
      </c>
      <c r="AG75" s="25">
        <f t="shared" si="20"/>
        <v>-0.36450021027881974</v>
      </c>
      <c r="AH75" s="34">
        <f t="shared" si="32"/>
        <v>10.80743050903365</v>
      </c>
      <c r="AI75" s="57"/>
    </row>
    <row r="76" spans="1:35" ht="12.75">
      <c r="A76" s="85">
        <v>40299</v>
      </c>
      <c r="B76" s="48">
        <v>151885.11633359958</v>
      </c>
      <c r="C76" s="21">
        <f t="shared" si="0"/>
        <v>-0.6003108185839068</v>
      </c>
      <c r="D76" s="33">
        <f t="shared" si="22"/>
        <v>5.66004234685326</v>
      </c>
      <c r="E76" s="48">
        <v>163081.17077829427</v>
      </c>
      <c r="F76" s="21">
        <f t="shared" si="2"/>
        <v>-0.46191431781922176</v>
      </c>
      <c r="G76" s="33">
        <f t="shared" si="23"/>
        <v>6.959423497052171</v>
      </c>
      <c r="H76" s="48">
        <v>165800.12880587555</v>
      </c>
      <c r="I76" s="21">
        <f t="shared" si="4"/>
        <v>0.31031018598426385</v>
      </c>
      <c r="J76" s="33">
        <f t="shared" si="24"/>
        <v>6.975430115227169</v>
      </c>
      <c r="K76" s="48">
        <v>176518.6685958577</v>
      </c>
      <c r="L76" s="21">
        <f t="shared" si="6"/>
        <v>-0.4680813030708748</v>
      </c>
      <c r="M76" s="33">
        <f t="shared" si="25"/>
        <v>7.2278571237049505</v>
      </c>
      <c r="N76" s="48">
        <v>156326.22467109296</v>
      </c>
      <c r="O76" s="21">
        <f t="shared" si="8"/>
        <v>-0.2521009961354963</v>
      </c>
      <c r="P76" s="33">
        <f t="shared" si="26"/>
        <v>5.373417742751926</v>
      </c>
      <c r="Q76" s="48">
        <v>161612.91187603396</v>
      </c>
      <c r="R76" s="21">
        <f t="shared" si="10"/>
        <v>-0.4765812587526881</v>
      </c>
      <c r="S76" s="33">
        <f t="shared" si="27"/>
        <v>7.804173447727635</v>
      </c>
      <c r="T76" s="48">
        <v>227520.08451530998</v>
      </c>
      <c r="U76" s="21">
        <f t="shared" si="12"/>
        <v>0.4015061474728583</v>
      </c>
      <c r="V76" s="33">
        <f t="shared" si="28"/>
        <v>10.48594331365942</v>
      </c>
      <c r="W76" s="48">
        <v>204111.7402878146</v>
      </c>
      <c r="X76" s="21">
        <f t="shared" si="14"/>
        <v>0.2691317363477026</v>
      </c>
      <c r="Y76" s="33">
        <f t="shared" si="29"/>
        <v>9.737620811224318</v>
      </c>
      <c r="Z76" s="48">
        <v>270429.93836858287</v>
      </c>
      <c r="AA76" s="21">
        <f t="shared" si="16"/>
        <v>0.756817798513552</v>
      </c>
      <c r="AB76" s="33">
        <f t="shared" si="30"/>
        <v>13.108788078253724</v>
      </c>
      <c r="AC76" s="48">
        <v>376785.4061875798</v>
      </c>
      <c r="AD76" s="21">
        <f t="shared" si="18"/>
        <v>-0.30352096572728726</v>
      </c>
      <c r="AE76" s="33">
        <f t="shared" si="31"/>
        <v>12.958185949461836</v>
      </c>
      <c r="AF76" s="48">
        <v>229374.367445124</v>
      </c>
      <c r="AG76" s="21">
        <f t="shared" si="20"/>
        <v>0.11289077541248105</v>
      </c>
      <c r="AH76" s="33">
        <f t="shared" si="32"/>
        <v>10.577432627560285</v>
      </c>
      <c r="AI76" s="57"/>
    </row>
    <row r="77" spans="1:35" ht="12.75">
      <c r="A77" s="84">
        <v>40330</v>
      </c>
      <c r="B77" s="49">
        <v>150999.13011189023</v>
      </c>
      <c r="C77" s="25">
        <f t="shared" si="0"/>
        <v>-0.5833265583201523</v>
      </c>
      <c r="D77" s="34">
        <f t="shared" si="22"/>
        <v>4.86240411860679</v>
      </c>
      <c r="E77" s="49">
        <v>161342.6743944882</v>
      </c>
      <c r="F77" s="25">
        <f t="shared" si="2"/>
        <v>-1.06603133611884</v>
      </c>
      <c r="G77" s="34">
        <f t="shared" si="23"/>
        <v>5.897336757618859</v>
      </c>
      <c r="H77" s="49">
        <v>166746.12507618513</v>
      </c>
      <c r="I77" s="25">
        <f t="shared" si="4"/>
        <v>0.5705642553614609</v>
      </c>
      <c r="J77" s="34">
        <f t="shared" si="24"/>
        <v>7.075354332937735</v>
      </c>
      <c r="K77" s="49">
        <v>178109.80927214248</v>
      </c>
      <c r="L77" s="25">
        <f t="shared" si="6"/>
        <v>0.9014007917359095</v>
      </c>
      <c r="M77" s="34">
        <f t="shared" si="25"/>
        <v>5.919379563071004</v>
      </c>
      <c r="N77" s="49">
        <v>156641.59031267095</v>
      </c>
      <c r="O77" s="25">
        <f t="shared" si="8"/>
        <v>0.20173559634125127</v>
      </c>
      <c r="P77" s="34">
        <f t="shared" si="26"/>
        <v>5.587102065474042</v>
      </c>
      <c r="Q77" s="49">
        <v>161144.28220804586</v>
      </c>
      <c r="R77" s="25">
        <f t="shared" si="10"/>
        <v>-0.2899704377256569</v>
      </c>
      <c r="S77" s="34">
        <f t="shared" si="27"/>
        <v>7.011305125876206</v>
      </c>
      <c r="T77" s="49">
        <v>227040.63483492285</v>
      </c>
      <c r="U77" s="25">
        <f t="shared" si="12"/>
        <v>-0.21072850839016155</v>
      </c>
      <c r="V77" s="34">
        <f t="shared" si="28"/>
        <v>9.529263606328513</v>
      </c>
      <c r="W77" s="49">
        <v>205129.44519649725</v>
      </c>
      <c r="X77" s="25">
        <f t="shared" si="14"/>
        <v>0.4986018478151095</v>
      </c>
      <c r="Y77" s="34">
        <f t="shared" si="29"/>
        <v>9.463033953121396</v>
      </c>
      <c r="Z77" s="49">
        <v>271836.92321865505</v>
      </c>
      <c r="AA77" s="25">
        <f t="shared" si="16"/>
        <v>0.5202770294443297</v>
      </c>
      <c r="AB77" s="34">
        <f t="shared" si="30"/>
        <v>12.422509509117162</v>
      </c>
      <c r="AC77" s="49">
        <v>382053.5973892985</v>
      </c>
      <c r="AD77" s="25">
        <f t="shared" si="18"/>
        <v>1.3981940688796186</v>
      </c>
      <c r="AE77" s="34">
        <f t="shared" si="31"/>
        <v>13.411980944606185</v>
      </c>
      <c r="AF77" s="49">
        <v>230424.83547234928</v>
      </c>
      <c r="AG77" s="25">
        <f t="shared" si="20"/>
        <v>0.4579709751032226</v>
      </c>
      <c r="AH77" s="34">
        <f t="shared" si="32"/>
        <v>10.135072884182136</v>
      </c>
      <c r="AI77" s="57"/>
    </row>
    <row r="78" spans="1:35" ht="12.75">
      <c r="A78" s="85">
        <v>40360</v>
      </c>
      <c r="B78" s="48">
        <v>151062.62555847006</v>
      </c>
      <c r="C78" s="21">
        <f t="shared" si="0"/>
        <v>0.04205020686727323</v>
      </c>
      <c r="D78" s="33">
        <f t="shared" si="22"/>
        <v>5.396394575536775</v>
      </c>
      <c r="E78" s="48">
        <v>160245.9198553276</v>
      </c>
      <c r="F78" s="21">
        <f t="shared" si="2"/>
        <v>-0.6797671746031568</v>
      </c>
      <c r="G78" s="33">
        <f t="shared" si="23"/>
        <v>3.824575609659803</v>
      </c>
      <c r="H78" s="48">
        <v>165867.54813655527</v>
      </c>
      <c r="I78" s="21">
        <f t="shared" si="4"/>
        <v>-0.5268949663618514</v>
      </c>
      <c r="J78" s="33">
        <f t="shared" si="24"/>
        <v>5.129341900192813</v>
      </c>
      <c r="K78" s="48">
        <v>177737.8333600034</v>
      </c>
      <c r="L78" s="21">
        <f t="shared" si="6"/>
        <v>-0.20884639294106933</v>
      </c>
      <c r="M78" s="33">
        <f t="shared" si="25"/>
        <v>5.277832468468574</v>
      </c>
      <c r="N78" s="48">
        <v>156377.5197719057</v>
      </c>
      <c r="O78" s="21">
        <f t="shared" si="8"/>
        <v>-0.16858264796604772</v>
      </c>
      <c r="P78" s="33">
        <f t="shared" si="26"/>
        <v>5.101254057501208</v>
      </c>
      <c r="Q78" s="48">
        <v>161291.63576054038</v>
      </c>
      <c r="R78" s="21">
        <f t="shared" si="10"/>
        <v>0.0914419987327193</v>
      </c>
      <c r="S78" s="33">
        <f t="shared" si="27"/>
        <v>5.780451263000856</v>
      </c>
      <c r="T78" s="48">
        <v>227287.64822761723</v>
      </c>
      <c r="U78" s="21">
        <f t="shared" si="12"/>
        <v>0.10879699701067125</v>
      </c>
      <c r="V78" s="33">
        <f t="shared" si="28"/>
        <v>9.003353860189648</v>
      </c>
      <c r="W78" s="48">
        <v>206582.59118431926</v>
      </c>
      <c r="X78" s="21">
        <f t="shared" si="14"/>
        <v>0.708404386522858</v>
      </c>
      <c r="Y78" s="33">
        <f t="shared" si="29"/>
        <v>10.082609893513379</v>
      </c>
      <c r="Z78" s="48">
        <v>273399.1172101825</v>
      </c>
      <c r="AA78" s="21">
        <f t="shared" si="16"/>
        <v>0.5746805743055177</v>
      </c>
      <c r="AB78" s="33">
        <f t="shared" si="30"/>
        <v>12.296565142608912</v>
      </c>
      <c r="AC78" s="48">
        <v>386197.88412135025</v>
      </c>
      <c r="AD78" s="21">
        <f t="shared" si="18"/>
        <v>1.0847396177842796</v>
      </c>
      <c r="AE78" s="33">
        <f t="shared" si="31"/>
        <v>13.049409521467425</v>
      </c>
      <c r="AF78" s="48">
        <v>231280.76878057775</v>
      </c>
      <c r="AG78" s="21">
        <f t="shared" si="20"/>
        <v>0.37145879109510815</v>
      </c>
      <c r="AH78" s="33">
        <f t="shared" si="32"/>
        <v>9.603727857292355</v>
      </c>
      <c r="AI78" s="57"/>
    </row>
    <row r="79" spans="1:35" ht="12.75">
      <c r="A79" s="84">
        <v>40391</v>
      </c>
      <c r="B79" s="49">
        <v>150084.67326156513</v>
      </c>
      <c r="C79" s="25">
        <f t="shared" si="0"/>
        <v>-0.6473820333053908</v>
      </c>
      <c r="D79" s="34">
        <f t="shared" si="22"/>
        <v>3.71490594336224</v>
      </c>
      <c r="E79" s="49">
        <v>161242.3910633785</v>
      </c>
      <c r="F79" s="25">
        <f t="shared" si="2"/>
        <v>0.6218387394515474</v>
      </c>
      <c r="G79" s="34">
        <f t="shared" si="23"/>
        <v>3.411718341093618</v>
      </c>
      <c r="H79" s="49">
        <v>165672.48861974868</v>
      </c>
      <c r="I79" s="25">
        <f t="shared" si="4"/>
        <v>-0.11759956603808064</v>
      </c>
      <c r="J79" s="34">
        <f t="shared" si="24"/>
        <v>4.286674786351966</v>
      </c>
      <c r="K79" s="49">
        <v>179600.91303876985</v>
      </c>
      <c r="L79" s="25">
        <f t="shared" si="6"/>
        <v>1.048217840594944</v>
      </c>
      <c r="M79" s="34">
        <f t="shared" si="25"/>
        <v>4.955772755512712</v>
      </c>
      <c r="N79" s="49">
        <v>156729.61249922798</v>
      </c>
      <c r="O79" s="25">
        <f t="shared" si="8"/>
        <v>0.2251555900335518</v>
      </c>
      <c r="P79" s="34">
        <f t="shared" si="26"/>
        <v>3.623963746324847</v>
      </c>
      <c r="Q79" s="49">
        <v>162339.2422340972</v>
      </c>
      <c r="R79" s="25">
        <f t="shared" si="10"/>
        <v>0.6495107254737889</v>
      </c>
      <c r="S79" s="34">
        <f t="shared" si="27"/>
        <v>4.824518494103188</v>
      </c>
      <c r="T79" s="49">
        <v>227032.6682288398</v>
      </c>
      <c r="U79" s="25">
        <f t="shared" si="12"/>
        <v>-0.11218383434638213</v>
      </c>
      <c r="V79" s="34">
        <f t="shared" si="28"/>
        <v>8.543078297478203</v>
      </c>
      <c r="W79" s="49">
        <v>205329.7835283726</v>
      </c>
      <c r="X79" s="25">
        <f t="shared" si="14"/>
        <v>-0.606443964500798</v>
      </c>
      <c r="Y79" s="34">
        <f t="shared" si="29"/>
        <v>7.673671268700772</v>
      </c>
      <c r="Z79" s="49">
        <v>274310.40645982046</v>
      </c>
      <c r="AA79" s="25">
        <f t="shared" si="16"/>
        <v>0.33331828534667807</v>
      </c>
      <c r="AB79" s="34">
        <f t="shared" si="30"/>
        <v>11.071776545327467</v>
      </c>
      <c r="AC79" s="49">
        <v>388651.89592529245</v>
      </c>
      <c r="AD79" s="25">
        <f t="shared" si="18"/>
        <v>0.6354285988711155</v>
      </c>
      <c r="AE79" s="34">
        <f t="shared" si="31"/>
        <v>12.576727774962123</v>
      </c>
      <c r="AF79" s="49">
        <v>232054.0428511646</v>
      </c>
      <c r="AG79" s="25">
        <f t="shared" si="20"/>
        <v>0.3343443013718428</v>
      </c>
      <c r="AH79" s="34">
        <f t="shared" si="32"/>
        <v>8.716568960741554</v>
      </c>
      <c r="AI79" s="57"/>
    </row>
    <row r="80" spans="1:35" ht="12.75">
      <c r="A80" s="85">
        <v>40422</v>
      </c>
      <c r="B80" s="48">
        <v>151217.5916791827</v>
      </c>
      <c r="C80" s="21">
        <f t="shared" si="0"/>
        <v>0.75485283939895</v>
      </c>
      <c r="D80" s="33">
        <f t="shared" si="22"/>
        <v>2.372892025726145</v>
      </c>
      <c r="E80" s="48">
        <v>163058.9774107076</v>
      </c>
      <c r="F80" s="21">
        <f t="shared" si="2"/>
        <v>1.1266183386074147</v>
      </c>
      <c r="G80" s="33">
        <f t="shared" si="23"/>
        <v>3.3101812366537615</v>
      </c>
      <c r="H80" s="48">
        <v>165599.9038028734</v>
      </c>
      <c r="I80" s="21">
        <f t="shared" si="4"/>
        <v>-0.043812233087109576</v>
      </c>
      <c r="J80" s="33">
        <f t="shared" si="24"/>
        <v>3.2553306745567028</v>
      </c>
      <c r="K80" s="48">
        <v>179567.51041589247</v>
      </c>
      <c r="L80" s="21">
        <f t="shared" si="6"/>
        <v>-0.018598247810786006</v>
      </c>
      <c r="M80" s="33">
        <f t="shared" si="25"/>
        <v>5.017800307927757</v>
      </c>
      <c r="N80" s="48">
        <v>156822.85998708606</v>
      </c>
      <c r="O80" s="21">
        <f t="shared" si="8"/>
        <v>0.05949576877728191</v>
      </c>
      <c r="P80" s="33">
        <f t="shared" si="26"/>
        <v>2.689653598448018</v>
      </c>
      <c r="Q80" s="48">
        <v>162449.58362852293</v>
      </c>
      <c r="R80" s="21">
        <f t="shared" si="10"/>
        <v>0.06796963747470386</v>
      </c>
      <c r="S80" s="33">
        <f t="shared" si="27"/>
        <v>3.184504577346843</v>
      </c>
      <c r="T80" s="48">
        <v>227586.1331281436</v>
      </c>
      <c r="U80" s="21">
        <f t="shared" si="12"/>
        <v>0.24378205287440835</v>
      </c>
      <c r="V80" s="33">
        <f t="shared" si="28"/>
        <v>7.687764354097368</v>
      </c>
      <c r="W80" s="48">
        <v>205625.21861552645</v>
      </c>
      <c r="X80" s="21">
        <f t="shared" si="14"/>
        <v>0.1438832117178066</v>
      </c>
      <c r="Y80" s="33">
        <f t="shared" si="29"/>
        <v>7.450955705217382</v>
      </c>
      <c r="Z80" s="48">
        <v>273650.3083588661</v>
      </c>
      <c r="AA80" s="21">
        <f t="shared" si="16"/>
        <v>-0.24063910278630374</v>
      </c>
      <c r="AB80" s="33">
        <f t="shared" si="30"/>
        <v>9.329045370599573</v>
      </c>
      <c r="AC80" s="48">
        <v>386223.8486121013</v>
      </c>
      <c r="AD80" s="21">
        <f t="shared" si="18"/>
        <v>-0.6247357439002172</v>
      </c>
      <c r="AE80" s="33">
        <f t="shared" si="31"/>
        <v>9.26728949718212</v>
      </c>
      <c r="AF80" s="48">
        <v>231870.20921935834</v>
      </c>
      <c r="AG80" s="21">
        <f t="shared" si="20"/>
        <v>-0.0792201805870576</v>
      </c>
      <c r="AH80" s="33">
        <f t="shared" si="32"/>
        <v>7.132194634233869</v>
      </c>
      <c r="AI80" s="57"/>
    </row>
    <row r="81" spans="1:35" ht="12.75">
      <c r="A81" s="84">
        <v>40452</v>
      </c>
      <c r="B81" s="49">
        <v>151108.884888618</v>
      </c>
      <c r="C81" s="25">
        <f t="shared" si="0"/>
        <v>-0.07188766158591875</v>
      </c>
      <c r="D81" s="34">
        <f t="shared" si="22"/>
        <v>0.16247409605630025</v>
      </c>
      <c r="E81" s="49">
        <v>162530.98473177676</v>
      </c>
      <c r="F81" s="25">
        <f t="shared" si="2"/>
        <v>-0.323804728396496</v>
      </c>
      <c r="G81" s="34">
        <f t="shared" si="23"/>
        <v>2.2385404583047546</v>
      </c>
      <c r="H81" s="49">
        <v>165370.5604834549</v>
      </c>
      <c r="I81" s="25">
        <f t="shared" si="4"/>
        <v>-0.13849242309433407</v>
      </c>
      <c r="J81" s="34">
        <f t="shared" si="24"/>
        <v>2.6736219145105906</v>
      </c>
      <c r="K81" s="49">
        <v>179447.41641081366</v>
      </c>
      <c r="L81" s="25">
        <f t="shared" si="6"/>
        <v>-0.06687958462011068</v>
      </c>
      <c r="M81" s="34">
        <f t="shared" si="25"/>
        <v>4.698823894439826</v>
      </c>
      <c r="N81" s="49">
        <v>156047.49021341032</v>
      </c>
      <c r="O81" s="25">
        <f t="shared" si="8"/>
        <v>-0.4944239466998681</v>
      </c>
      <c r="P81" s="34">
        <f t="shared" si="26"/>
        <v>0.2122579584168136</v>
      </c>
      <c r="Q81" s="49">
        <v>161059.77444423552</v>
      </c>
      <c r="R81" s="25">
        <f t="shared" si="10"/>
        <v>-0.8555326232571474</v>
      </c>
      <c r="S81" s="34">
        <f t="shared" si="27"/>
        <v>1.0067607010775959</v>
      </c>
      <c r="T81" s="49">
        <v>226883.0708648608</v>
      </c>
      <c r="U81" s="25">
        <f t="shared" si="12"/>
        <v>-0.30892139763494697</v>
      </c>
      <c r="V81" s="34">
        <f t="shared" si="28"/>
        <v>5.718299708206189</v>
      </c>
      <c r="W81" s="49">
        <v>203218.0960992668</v>
      </c>
      <c r="X81" s="25">
        <f t="shared" si="14"/>
        <v>-1.1706358453825771</v>
      </c>
      <c r="Y81" s="34">
        <f t="shared" si="29"/>
        <v>6.3471696578886</v>
      </c>
      <c r="Z81" s="49">
        <v>272176.3750346252</v>
      </c>
      <c r="AA81" s="25">
        <f t="shared" si="16"/>
        <v>-0.5386192813303836</v>
      </c>
      <c r="AB81" s="34">
        <f t="shared" si="30"/>
        <v>6.876660738826047</v>
      </c>
      <c r="AC81" s="49">
        <v>385784.0605642142</v>
      </c>
      <c r="AD81" s="25">
        <f t="shared" si="18"/>
        <v>-0.11386869284936552</v>
      </c>
      <c r="AE81" s="34">
        <f t="shared" si="31"/>
        <v>8.19903825423431</v>
      </c>
      <c r="AF81" s="49">
        <v>230994.9429693676</v>
      </c>
      <c r="AG81" s="25">
        <f t="shared" si="20"/>
        <v>-0.37748111451553257</v>
      </c>
      <c r="AH81" s="34">
        <f t="shared" si="32"/>
        <v>5.485482795996603</v>
      </c>
      <c r="AI81" s="57"/>
    </row>
    <row r="82" spans="1:35" ht="12.75">
      <c r="A82" s="85">
        <v>40483</v>
      </c>
      <c r="B82" s="48">
        <v>149931.56453176594</v>
      </c>
      <c r="C82" s="21">
        <f t="shared" si="0"/>
        <v>-0.7791205379616599</v>
      </c>
      <c r="D82" s="33">
        <f t="shared" si="22"/>
        <v>-1.369177290926089</v>
      </c>
      <c r="E82" s="48">
        <v>160704.4752851322</v>
      </c>
      <c r="F82" s="21">
        <f t="shared" si="2"/>
        <v>-1.1237915340627609</v>
      </c>
      <c r="G82" s="33">
        <f t="shared" si="23"/>
        <v>0.26181372732294506</v>
      </c>
      <c r="H82" s="48">
        <v>164288.16254408527</v>
      </c>
      <c r="I82" s="21">
        <f t="shared" si="4"/>
        <v>-0.6545287965435165</v>
      </c>
      <c r="J82" s="33">
        <f t="shared" si="24"/>
        <v>1.5384903379730872</v>
      </c>
      <c r="K82" s="48">
        <v>177502.65030459632</v>
      </c>
      <c r="L82" s="21">
        <f t="shared" si="6"/>
        <v>-1.0837526363517753</v>
      </c>
      <c r="M82" s="33">
        <f t="shared" si="25"/>
        <v>4.002391761686937</v>
      </c>
      <c r="N82" s="48">
        <v>154348.13185607345</v>
      </c>
      <c r="O82" s="21">
        <f t="shared" si="8"/>
        <v>-1.0890007618916684</v>
      </c>
      <c r="P82" s="33">
        <f t="shared" si="26"/>
        <v>-1.1331498865458087</v>
      </c>
      <c r="Q82" s="48">
        <v>160221.29678078546</v>
      </c>
      <c r="R82" s="21">
        <f t="shared" si="10"/>
        <v>-0.520600296593841</v>
      </c>
      <c r="S82" s="33">
        <f t="shared" si="27"/>
        <v>-0.10573107959164929</v>
      </c>
      <c r="T82" s="48">
        <v>225626.8352380582</v>
      </c>
      <c r="U82" s="21">
        <f t="shared" si="12"/>
        <v>-0.5536929758637115</v>
      </c>
      <c r="V82" s="33">
        <f t="shared" si="28"/>
        <v>4.942089049096836</v>
      </c>
      <c r="W82" s="48">
        <v>200887.3827591572</v>
      </c>
      <c r="X82" s="21">
        <f t="shared" si="14"/>
        <v>-1.1469024584164629</v>
      </c>
      <c r="Y82" s="33">
        <f t="shared" si="29"/>
        <v>6.506314233739047</v>
      </c>
      <c r="Z82" s="48">
        <v>269376.81589976867</v>
      </c>
      <c r="AA82" s="21">
        <f t="shared" si="16"/>
        <v>-1.0285827102004532</v>
      </c>
      <c r="AB82" s="33">
        <f t="shared" si="30"/>
        <v>5.787254230281434</v>
      </c>
      <c r="AC82" s="48">
        <v>386678.45912034274</v>
      </c>
      <c r="AD82" s="21">
        <f t="shared" si="18"/>
        <v>0.23183916795848347</v>
      </c>
      <c r="AE82" s="33">
        <f t="shared" si="31"/>
        <v>7.806930027408001</v>
      </c>
      <c r="AF82" s="48">
        <v>229506.23475214877</v>
      </c>
      <c r="AG82" s="21">
        <f t="shared" si="20"/>
        <v>-0.6444765405172745</v>
      </c>
      <c r="AH82" s="33">
        <f t="shared" si="32"/>
        <v>4.573820352138071</v>
      </c>
      <c r="AI82" s="57"/>
    </row>
    <row r="83" spans="1:35" ht="12.75">
      <c r="A83" s="84">
        <v>40513</v>
      </c>
      <c r="B83" s="49">
        <v>148458.90883278984</v>
      </c>
      <c r="C83" s="25">
        <f t="shared" si="0"/>
        <v>-0.9822185899114544</v>
      </c>
      <c r="D83" s="34">
        <f t="shared" si="22"/>
        <v>-1.0021256718010534</v>
      </c>
      <c r="E83" s="49">
        <v>159768.09569260117</v>
      </c>
      <c r="F83" s="25">
        <f t="shared" si="2"/>
        <v>-0.5826717587482477</v>
      </c>
      <c r="G83" s="34">
        <f t="shared" si="23"/>
        <v>-0.8555201310260117</v>
      </c>
      <c r="H83" s="49">
        <v>163280.75069254142</v>
      </c>
      <c r="I83" s="25">
        <f t="shared" si="4"/>
        <v>-0.6131980758343047</v>
      </c>
      <c r="J83" s="34">
        <f t="shared" si="24"/>
        <v>-0.3159041515044265</v>
      </c>
      <c r="K83" s="49">
        <v>176447.5326148787</v>
      </c>
      <c r="L83" s="25">
        <f t="shared" si="6"/>
        <v>-0.5944236257357431</v>
      </c>
      <c r="M83" s="34">
        <f t="shared" si="25"/>
        <v>0.9016773628067511</v>
      </c>
      <c r="N83" s="49">
        <v>153066.35039358799</v>
      </c>
      <c r="O83" s="25">
        <f t="shared" si="8"/>
        <v>-0.8304483164595098</v>
      </c>
      <c r="P83" s="34">
        <f t="shared" si="26"/>
        <v>-3.0790580185849166</v>
      </c>
      <c r="Q83" s="49">
        <v>159036.81925770757</v>
      </c>
      <c r="R83" s="25">
        <f t="shared" si="10"/>
        <v>-0.7392759557416895</v>
      </c>
      <c r="S83" s="34">
        <f t="shared" si="27"/>
        <v>-2.34894345324561</v>
      </c>
      <c r="T83" s="49">
        <v>227600.42504814788</v>
      </c>
      <c r="U83" s="25">
        <f t="shared" si="12"/>
        <v>0.8747141305276642</v>
      </c>
      <c r="V83" s="34">
        <f t="shared" si="28"/>
        <v>2.5437266299790195</v>
      </c>
      <c r="W83" s="49">
        <v>199633.48589008686</v>
      </c>
      <c r="X83" s="25">
        <f t="shared" si="14"/>
        <v>-0.6241790060919925</v>
      </c>
      <c r="Y83" s="34">
        <f t="shared" si="29"/>
        <v>2.047874896628116</v>
      </c>
      <c r="Z83" s="49">
        <v>269500.7980373928</v>
      </c>
      <c r="AA83" s="25">
        <f t="shared" si="16"/>
        <v>0.0460255412886994</v>
      </c>
      <c r="AB83" s="34">
        <f t="shared" si="30"/>
        <v>3.286427133849898</v>
      </c>
      <c r="AC83" s="49">
        <v>390213.64081951784</v>
      </c>
      <c r="AD83" s="25">
        <f t="shared" si="18"/>
        <v>0.914243246757863</v>
      </c>
      <c r="AE83" s="34">
        <f t="shared" si="31"/>
        <v>6.7411892381499</v>
      </c>
      <c r="AF83" s="49">
        <v>229687.88275943522</v>
      </c>
      <c r="AG83" s="25">
        <f t="shared" si="20"/>
        <v>0.07914730834332317</v>
      </c>
      <c r="AH83" s="34">
        <f t="shared" si="32"/>
        <v>2.559753714948627</v>
      </c>
      <c r="AI83" s="57"/>
    </row>
    <row r="84" spans="1:35" ht="12.75">
      <c r="A84" s="85">
        <v>40544</v>
      </c>
      <c r="B84" s="48">
        <v>149137.4505439867</v>
      </c>
      <c r="C84" s="21">
        <f t="shared" si="0"/>
        <v>0.4570569166455982</v>
      </c>
      <c r="D84" s="33">
        <f t="shared" si="22"/>
        <v>-1.802943406227925</v>
      </c>
      <c r="E84" s="48">
        <v>158814.90836056834</v>
      </c>
      <c r="F84" s="21">
        <f t="shared" si="2"/>
        <v>-0.5966068055707439</v>
      </c>
      <c r="G84" s="33">
        <f t="shared" si="23"/>
        <v>-1.7395217732069312</v>
      </c>
      <c r="H84" s="48">
        <v>163258.1112613079</v>
      </c>
      <c r="I84" s="21">
        <f t="shared" si="4"/>
        <v>-0.013865339997209958</v>
      </c>
      <c r="J84" s="33">
        <f t="shared" si="24"/>
        <v>-2.1623021772016386</v>
      </c>
      <c r="K84" s="48">
        <v>176222.82038921159</v>
      </c>
      <c r="L84" s="21">
        <f t="shared" si="6"/>
        <v>-0.127353566432447</v>
      </c>
      <c r="M84" s="33">
        <f t="shared" si="25"/>
        <v>-1.672371811249235</v>
      </c>
      <c r="N84" s="48">
        <v>153360.637769578</v>
      </c>
      <c r="O84" s="21">
        <f t="shared" si="8"/>
        <v>0.19226131362857757</v>
      </c>
      <c r="P84" s="33">
        <f t="shared" si="26"/>
        <v>-2.7212859145900126</v>
      </c>
      <c r="Q84" s="48">
        <v>159450.89892481448</v>
      </c>
      <c r="R84" s="21">
        <f t="shared" si="10"/>
        <v>0.2603671709731117</v>
      </c>
      <c r="S84" s="33">
        <f t="shared" si="27"/>
        <v>-2.7974722020286578</v>
      </c>
      <c r="T84" s="48">
        <v>226269.50957131304</v>
      </c>
      <c r="U84" s="21">
        <f t="shared" si="12"/>
        <v>-0.5847596622692066</v>
      </c>
      <c r="V84" s="33">
        <f t="shared" si="28"/>
        <v>0.49179808586944773</v>
      </c>
      <c r="W84" s="48">
        <v>199931.4002888828</v>
      </c>
      <c r="X84" s="21">
        <f t="shared" si="14"/>
        <v>0.14923067513832677</v>
      </c>
      <c r="Y84" s="33">
        <f t="shared" si="29"/>
        <v>-0.8076186890836112</v>
      </c>
      <c r="Z84" s="48">
        <v>271468.9694653754</v>
      </c>
      <c r="AA84" s="21">
        <f t="shared" si="16"/>
        <v>0.7303026344692114</v>
      </c>
      <c r="AB84" s="33">
        <f t="shared" si="30"/>
        <v>2.702395471749213</v>
      </c>
      <c r="AC84" s="48">
        <v>392798.98936628253</v>
      </c>
      <c r="AD84" s="21">
        <f t="shared" si="18"/>
        <v>0.6625469425761281</v>
      </c>
      <c r="AE84" s="33">
        <f t="shared" si="31"/>
        <v>4.991389519908012</v>
      </c>
      <c r="AF84" s="48">
        <v>230370.12680624492</v>
      </c>
      <c r="AG84" s="21">
        <f t="shared" si="20"/>
        <v>0.2970309267573725</v>
      </c>
      <c r="AH84" s="33">
        <f t="shared" si="32"/>
        <v>1.2586450457530418</v>
      </c>
      <c r="AI84" s="57"/>
    </row>
    <row r="85" spans="1:35" ht="12.75">
      <c r="A85" s="84">
        <v>40575</v>
      </c>
      <c r="B85" s="49">
        <v>151019.26366594693</v>
      </c>
      <c r="C85" s="25">
        <f t="shared" si="0"/>
        <v>1.2617978348806531</v>
      </c>
      <c r="D85" s="34">
        <f t="shared" si="22"/>
        <v>-1.2028111868710738</v>
      </c>
      <c r="E85" s="49">
        <v>158901.17339596152</v>
      </c>
      <c r="F85" s="25">
        <f t="shared" si="2"/>
        <v>0.05431797070167477</v>
      </c>
      <c r="G85" s="34">
        <f t="shared" si="23"/>
        <v>-2.2920778385103233</v>
      </c>
      <c r="H85" s="49">
        <v>163256.71582229162</v>
      </c>
      <c r="I85" s="25">
        <f t="shared" si="4"/>
        <v>-0.0008547440647816984</v>
      </c>
      <c r="J85" s="34">
        <f t="shared" si="24"/>
        <v>-2.854006125343872</v>
      </c>
      <c r="K85" s="49">
        <v>175110.49978525663</v>
      </c>
      <c r="L85" s="25">
        <f t="shared" si="6"/>
        <v>-0.6312012266619291</v>
      </c>
      <c r="M85" s="34">
        <f t="shared" si="25"/>
        <v>-3.769108817393132</v>
      </c>
      <c r="N85" s="49">
        <v>154079.830564399</v>
      </c>
      <c r="O85" s="25">
        <f t="shared" si="8"/>
        <v>0.46895527123560043</v>
      </c>
      <c r="P85" s="34">
        <f t="shared" si="26"/>
        <v>-2.9673479797038738</v>
      </c>
      <c r="Q85" s="49">
        <v>158272.60591108893</v>
      </c>
      <c r="R85" s="25">
        <f t="shared" si="10"/>
        <v>-0.7389691884278022</v>
      </c>
      <c r="S85" s="34">
        <f t="shared" si="27"/>
        <v>-4.151173977540225</v>
      </c>
      <c r="T85" s="49">
        <v>227922.76696227834</v>
      </c>
      <c r="U85" s="25">
        <f t="shared" si="12"/>
        <v>0.7306584939780691</v>
      </c>
      <c r="V85" s="34">
        <f t="shared" si="28"/>
        <v>-0.5350555531840229</v>
      </c>
      <c r="W85" s="49">
        <v>200128.87342402426</v>
      </c>
      <c r="X85" s="25">
        <f t="shared" si="14"/>
        <v>0.0987704456909313</v>
      </c>
      <c r="Y85" s="34">
        <f t="shared" si="29"/>
        <v>-3.766973725049013</v>
      </c>
      <c r="Z85" s="49">
        <v>275542.9630355628</v>
      </c>
      <c r="AA85" s="25">
        <f t="shared" si="16"/>
        <v>1.5007216398288818</v>
      </c>
      <c r="AB85" s="34">
        <f t="shared" si="30"/>
        <v>2.206413469953489</v>
      </c>
      <c r="AC85" s="49">
        <v>399407.5421914037</v>
      </c>
      <c r="AD85" s="25">
        <f t="shared" si="18"/>
        <v>1.6824261273642662</v>
      </c>
      <c r="AE85" s="34">
        <f t="shared" si="31"/>
        <v>4.321937127422643</v>
      </c>
      <c r="AF85" s="49">
        <v>232442.47025479694</v>
      </c>
      <c r="AG85" s="25">
        <f t="shared" si="20"/>
        <v>0.8995712583406998</v>
      </c>
      <c r="AH85" s="34">
        <f t="shared" si="32"/>
        <v>0.433195622356223</v>
      </c>
      <c r="AI85" s="57"/>
    </row>
    <row r="86" spans="1:35" ht="12.75">
      <c r="A86" s="85">
        <v>40603</v>
      </c>
      <c r="B86" s="48">
        <v>150485.8873129142</v>
      </c>
      <c r="C86" s="21">
        <f aca="true" t="shared" si="33" ref="C86:C106">B86/B85*100-100</f>
        <v>-0.35318431575231557</v>
      </c>
      <c r="D86" s="33">
        <f t="shared" si="22"/>
        <v>-2.839738283758763</v>
      </c>
      <c r="E86" s="48">
        <v>157353.46504193902</v>
      </c>
      <c r="F86" s="21">
        <f aca="true" t="shared" si="34" ref="F86:F106">E86/E85*100-100</f>
        <v>-0.974006875434327</v>
      </c>
      <c r="G86" s="33">
        <f t="shared" si="23"/>
        <v>-3.5337797956483</v>
      </c>
      <c r="H86" s="48">
        <v>162418.64050041168</v>
      </c>
      <c r="I86" s="21">
        <f aca="true" t="shared" si="35" ref="I86:I106">H86/H85*100-100</f>
        <v>-0.5133481447661836</v>
      </c>
      <c r="J86" s="33">
        <f t="shared" si="24"/>
        <v>-2.339033702831557</v>
      </c>
      <c r="K86" s="48">
        <v>174620.39506138847</v>
      </c>
      <c r="L86" s="21">
        <f aca="true" t="shared" si="36" ref="L86:L106">K86/K85*100-100</f>
        <v>-0.27988311635749596</v>
      </c>
      <c r="M86" s="33">
        <f t="shared" si="25"/>
        <v>-2.5576307526407334</v>
      </c>
      <c r="N86" s="48">
        <v>153833.3629226069</v>
      </c>
      <c r="O86" s="21">
        <f aca="true" t="shared" si="37" ref="O86:O106">N86/N85*100-100</f>
        <v>-0.15996100261097013</v>
      </c>
      <c r="P86" s="33">
        <f t="shared" si="26"/>
        <v>-2.3267101318657524</v>
      </c>
      <c r="Q86" s="48">
        <v>158972.51045073007</v>
      </c>
      <c r="R86" s="21">
        <f aca="true" t="shared" si="38" ref="R86:R106">Q86/Q85*100-100</f>
        <v>0.442214580098792</v>
      </c>
      <c r="S86" s="33">
        <f t="shared" si="27"/>
        <v>-2.580119096460379</v>
      </c>
      <c r="T86" s="48">
        <v>225544.89585358405</v>
      </c>
      <c r="U86" s="21">
        <f aca="true" t="shared" si="39" ref="U86:U106">T86/T85*100-100</f>
        <v>-1.043279326758892</v>
      </c>
      <c r="V86" s="33">
        <f t="shared" si="28"/>
        <v>-0.32888927118411004</v>
      </c>
      <c r="W86" s="48">
        <v>201626.121338641</v>
      </c>
      <c r="X86" s="21">
        <f aca="true" t="shared" si="40" ref="X86:X106">W86/W85*100-100</f>
        <v>0.7481418792801833</v>
      </c>
      <c r="Y86" s="33">
        <f t="shared" si="29"/>
        <v>-1.4691319536949834</v>
      </c>
      <c r="Z86" s="48">
        <v>277326.4463353298</v>
      </c>
      <c r="AA86" s="21">
        <f aca="true" t="shared" si="41" ref="AA86:AA106">Z86/Z85*100-100</f>
        <v>0.6472614216378503</v>
      </c>
      <c r="AB86" s="33">
        <f t="shared" si="30"/>
        <v>3.307722356159857</v>
      </c>
      <c r="AC86" s="48">
        <v>403071.079271616</v>
      </c>
      <c r="AD86" s="21">
        <f aca="true" t="shared" si="42" ref="AD86:AD106">AC86/AC85*100-100</f>
        <v>0.9172428392593304</v>
      </c>
      <c r="AE86" s="33">
        <f t="shared" si="31"/>
        <v>5.765694069646045</v>
      </c>
      <c r="AF86" s="48">
        <v>232959.67260730144</v>
      </c>
      <c r="AG86" s="21">
        <f aca="true" t="shared" si="43" ref="AG86:AG106">AF86/AF85*100-100</f>
        <v>0.2225076819815115</v>
      </c>
      <c r="AH86" s="33">
        <f t="shared" si="32"/>
        <v>1.3071199196431564</v>
      </c>
      <c r="AI86" s="57"/>
    </row>
    <row r="87" spans="1:35" ht="12.75">
      <c r="A87" s="84">
        <v>40634</v>
      </c>
      <c r="B87" s="49">
        <v>148276.59254526877</v>
      </c>
      <c r="C87" s="25">
        <f t="shared" si="33"/>
        <v>-1.468107612676988</v>
      </c>
      <c r="D87" s="34">
        <f t="shared" si="22"/>
        <v>-2.9618729757080615</v>
      </c>
      <c r="E87" s="49">
        <v>156405.09019671034</v>
      </c>
      <c r="F87" s="25">
        <f t="shared" si="34"/>
        <v>-0.602703502573604</v>
      </c>
      <c r="G87" s="34">
        <f t="shared" si="23"/>
        <v>-4.536721223971824</v>
      </c>
      <c r="H87" s="49">
        <v>161407.5317269752</v>
      </c>
      <c r="I87" s="25">
        <f t="shared" si="35"/>
        <v>-0.6225324693774468</v>
      </c>
      <c r="J87" s="34">
        <f t="shared" si="24"/>
        <v>-2.347243693376342</v>
      </c>
      <c r="K87" s="49">
        <v>173874.22007652698</v>
      </c>
      <c r="L87" s="25">
        <f t="shared" si="36"/>
        <v>-0.42731261981120383</v>
      </c>
      <c r="M87" s="34">
        <f t="shared" si="25"/>
        <v>-1.959181576588449</v>
      </c>
      <c r="N87" s="49">
        <v>151706.57811493555</v>
      </c>
      <c r="O87" s="25">
        <f t="shared" si="37"/>
        <v>-1.382525069507409</v>
      </c>
      <c r="P87" s="34">
        <f t="shared" si="26"/>
        <v>-3.1997832489798554</v>
      </c>
      <c r="Q87" s="49">
        <v>158357.8344562247</v>
      </c>
      <c r="R87" s="25">
        <f t="shared" si="38"/>
        <v>-0.3866555247587229</v>
      </c>
      <c r="S87" s="34">
        <f t="shared" si="27"/>
        <v>-2.481101994913601</v>
      </c>
      <c r="T87" s="49">
        <v>225263.50151887684</v>
      </c>
      <c r="U87" s="25">
        <f t="shared" si="39"/>
        <v>-0.1247620052062075</v>
      </c>
      <c r="V87" s="34">
        <f t="shared" si="28"/>
        <v>-0.5942931116181285</v>
      </c>
      <c r="W87" s="49">
        <v>200840.39178160578</v>
      </c>
      <c r="X87" s="25">
        <f t="shared" si="40"/>
        <v>-0.3896963110824174</v>
      </c>
      <c r="Y87" s="34">
        <f t="shared" si="29"/>
        <v>-1.3379060257233562</v>
      </c>
      <c r="Z87" s="49">
        <v>272945.5025857242</v>
      </c>
      <c r="AA87" s="25">
        <f t="shared" si="41"/>
        <v>-1.5797064461383314</v>
      </c>
      <c r="AB87" s="34">
        <f t="shared" si="30"/>
        <v>1.6940670062603544</v>
      </c>
      <c r="AC87" s="49">
        <v>397152.26353868627</v>
      </c>
      <c r="AD87" s="25">
        <f t="shared" si="42"/>
        <v>-1.4684297726409739</v>
      </c>
      <c r="AE87" s="34">
        <f t="shared" si="31"/>
        <v>5.085498708478838</v>
      </c>
      <c r="AF87" s="49">
        <v>230471.2201287457</v>
      </c>
      <c r="AG87" s="25">
        <f t="shared" si="43"/>
        <v>-1.068190236835747</v>
      </c>
      <c r="AH87" s="34">
        <f t="shared" si="32"/>
        <v>0.5916238358465904</v>
      </c>
      <c r="AI87" s="57"/>
    </row>
    <row r="88" spans="1:35" ht="12.75">
      <c r="A88" s="85">
        <v>40664</v>
      </c>
      <c r="B88" s="48">
        <v>147028.81174509262</v>
      </c>
      <c r="C88" s="21">
        <f t="shared" si="33"/>
        <v>-0.8415224404318451</v>
      </c>
      <c r="D88" s="33">
        <f t="shared" si="22"/>
        <v>-3.197353832774894</v>
      </c>
      <c r="E88" s="48">
        <v>154490.35835693998</v>
      </c>
      <c r="F88" s="21">
        <f t="shared" si="34"/>
        <v>-1.2242132512197799</v>
      </c>
      <c r="G88" s="33">
        <f t="shared" si="23"/>
        <v>-5.267813801161225</v>
      </c>
      <c r="H88" s="48">
        <v>160350.827479236</v>
      </c>
      <c r="I88" s="21">
        <f t="shared" si="35"/>
        <v>-0.6546808791591161</v>
      </c>
      <c r="J88" s="33">
        <f t="shared" si="24"/>
        <v>-3.2866689343889277</v>
      </c>
      <c r="K88" s="48">
        <v>173644.96805456828</v>
      </c>
      <c r="L88" s="21">
        <f t="shared" si="36"/>
        <v>-0.1318493459569794</v>
      </c>
      <c r="M88" s="33">
        <f t="shared" si="25"/>
        <v>-1.6279867529869136</v>
      </c>
      <c r="N88" s="48">
        <v>149985.08718854398</v>
      </c>
      <c r="O88" s="21">
        <f t="shared" si="37"/>
        <v>-1.1347503501709326</v>
      </c>
      <c r="P88" s="33">
        <f t="shared" si="26"/>
        <v>-4.056349148001615</v>
      </c>
      <c r="Q88" s="48">
        <v>156631.91169232677</v>
      </c>
      <c r="R88" s="21">
        <f t="shared" si="38"/>
        <v>-1.0898878289315235</v>
      </c>
      <c r="S88" s="33">
        <f t="shared" si="27"/>
        <v>-3.082055836929598</v>
      </c>
      <c r="T88" s="48">
        <v>223048.14035405</v>
      </c>
      <c r="U88" s="21">
        <f t="shared" si="39"/>
        <v>-0.9834532225102492</v>
      </c>
      <c r="V88" s="33">
        <f t="shared" si="28"/>
        <v>-1.9655162183974397</v>
      </c>
      <c r="W88" s="48">
        <v>201062.09215762888</v>
      </c>
      <c r="X88" s="21">
        <f t="shared" si="40"/>
        <v>0.11038634910858036</v>
      </c>
      <c r="Y88" s="33">
        <f t="shared" si="29"/>
        <v>-1.4941071620306872</v>
      </c>
      <c r="Z88" s="48">
        <v>268837.75001871574</v>
      </c>
      <c r="AA88" s="21">
        <f t="shared" si="41"/>
        <v>-1.5049716987801958</v>
      </c>
      <c r="AB88" s="33">
        <f t="shared" si="30"/>
        <v>-0.5887618654473954</v>
      </c>
      <c r="AC88" s="48">
        <v>386298.4055138803</v>
      </c>
      <c r="AD88" s="21">
        <f t="shared" si="42"/>
        <v>-2.7329211038850616</v>
      </c>
      <c r="AE88" s="33">
        <f t="shared" si="31"/>
        <v>2.524779136898033</v>
      </c>
      <c r="AF88" s="48">
        <v>227122.42870966965</v>
      </c>
      <c r="AG88" s="21">
        <f t="shared" si="43"/>
        <v>-1.4530193475807351</v>
      </c>
      <c r="AH88" s="33">
        <f t="shared" si="32"/>
        <v>-0.9817743632548996</v>
      </c>
      <c r="AI88" s="57"/>
    </row>
    <row r="89" spans="1:35" ht="12.75">
      <c r="A89" s="84">
        <v>40695</v>
      </c>
      <c r="B89" s="49">
        <v>144883.6628006159</v>
      </c>
      <c r="C89" s="25">
        <f t="shared" si="33"/>
        <v>-1.4589990349618347</v>
      </c>
      <c r="D89" s="34">
        <f t="shared" si="22"/>
        <v>-4.050001683283071</v>
      </c>
      <c r="E89" s="49">
        <v>155215.33179693515</v>
      </c>
      <c r="F89" s="25">
        <f t="shared" si="34"/>
        <v>0.4692677573574997</v>
      </c>
      <c r="G89" s="34">
        <f t="shared" si="23"/>
        <v>-3.7977197418777706</v>
      </c>
      <c r="H89" s="49">
        <v>161217.7916178276</v>
      </c>
      <c r="I89" s="25">
        <f t="shared" si="35"/>
        <v>0.5406670811872516</v>
      </c>
      <c r="J89" s="34">
        <f t="shared" si="24"/>
        <v>-3.315419447277506</v>
      </c>
      <c r="K89" s="49">
        <v>171951.63922631083</v>
      </c>
      <c r="L89" s="25">
        <f t="shared" si="36"/>
        <v>-0.9751672318689515</v>
      </c>
      <c r="M89" s="34">
        <f t="shared" si="25"/>
        <v>-3.4575131324868806</v>
      </c>
      <c r="N89" s="49">
        <v>150213.08954846073</v>
      </c>
      <c r="O89" s="25">
        <f t="shared" si="37"/>
        <v>0.15201668658573908</v>
      </c>
      <c r="P89" s="34">
        <f t="shared" si="26"/>
        <v>-4.103955246737684</v>
      </c>
      <c r="Q89" s="49">
        <v>155071.03885187308</v>
      </c>
      <c r="R89" s="25">
        <f t="shared" si="38"/>
        <v>-0.9965228819525151</v>
      </c>
      <c r="S89" s="34">
        <f t="shared" si="27"/>
        <v>-3.768823363110016</v>
      </c>
      <c r="T89" s="49">
        <v>221600.39912804772</v>
      </c>
      <c r="U89" s="25">
        <f t="shared" si="39"/>
        <v>-0.6490711931981394</v>
      </c>
      <c r="V89" s="34">
        <f t="shared" si="28"/>
        <v>-2.396150676212926</v>
      </c>
      <c r="W89" s="49">
        <v>199216.53545290395</v>
      </c>
      <c r="X89" s="25">
        <f t="shared" si="40"/>
        <v>-0.9179038599071419</v>
      </c>
      <c r="Y89" s="34">
        <f t="shared" si="29"/>
        <v>-2.882526074171949</v>
      </c>
      <c r="Z89" s="49">
        <v>266800.9885553304</v>
      </c>
      <c r="AA89" s="25">
        <f t="shared" si="41"/>
        <v>-0.7576173596318085</v>
      </c>
      <c r="AB89" s="34">
        <f t="shared" si="30"/>
        <v>-1.8525572625297713</v>
      </c>
      <c r="AC89" s="49">
        <v>380289.71042851754</v>
      </c>
      <c r="AD89" s="25">
        <f t="shared" si="42"/>
        <v>-1.555454280834951</v>
      </c>
      <c r="AE89" s="34">
        <f t="shared" si="31"/>
        <v>-0.46168573541361013</v>
      </c>
      <c r="AF89" s="49">
        <v>225299.37335934697</v>
      </c>
      <c r="AG89" s="25">
        <f t="shared" si="43"/>
        <v>-0.8026751742132348</v>
      </c>
      <c r="AH89" s="34">
        <f t="shared" si="32"/>
        <v>-2.224353161626709</v>
      </c>
      <c r="AI89" s="57"/>
    </row>
    <row r="90" spans="1:35" ht="12.75">
      <c r="A90" s="85">
        <v>40725</v>
      </c>
      <c r="B90" s="48">
        <v>141914.7327157128</v>
      </c>
      <c r="C90" s="21">
        <f t="shared" si="33"/>
        <v>-2.0491821006684745</v>
      </c>
      <c r="D90" s="33">
        <f t="shared" si="22"/>
        <v>-6.055695648700663</v>
      </c>
      <c r="E90" s="48">
        <v>156787.00366258642</v>
      </c>
      <c r="F90" s="21">
        <f t="shared" si="34"/>
        <v>1.0125751415507267</v>
      </c>
      <c r="G90" s="33">
        <f t="shared" si="23"/>
        <v>-2.15850500022961</v>
      </c>
      <c r="H90" s="48">
        <v>161726.20764366677</v>
      </c>
      <c r="I90" s="21">
        <f t="shared" si="35"/>
        <v>0.3153597507676835</v>
      </c>
      <c r="J90" s="33">
        <f t="shared" si="24"/>
        <v>-2.4967756136836385</v>
      </c>
      <c r="K90" s="48">
        <v>171075.99771264486</v>
      </c>
      <c r="L90" s="21">
        <f t="shared" si="36"/>
        <v>-0.5092370841045124</v>
      </c>
      <c r="M90" s="33">
        <f t="shared" si="25"/>
        <v>-3.7481247078471824</v>
      </c>
      <c r="N90" s="48">
        <v>151110.97010590773</v>
      </c>
      <c r="O90" s="21">
        <f t="shared" si="37"/>
        <v>0.597737893645629</v>
      </c>
      <c r="P90" s="33">
        <f t="shared" si="26"/>
        <v>-3.367843200019948</v>
      </c>
      <c r="Q90" s="48">
        <v>155048.49056254068</v>
      </c>
      <c r="R90" s="21">
        <f t="shared" si="38"/>
        <v>-0.014540619253821774</v>
      </c>
      <c r="S90" s="33">
        <f t="shared" si="27"/>
        <v>-3.870718508471512</v>
      </c>
      <c r="T90" s="48">
        <v>221447.58547691716</v>
      </c>
      <c r="U90" s="21">
        <f t="shared" si="39"/>
        <v>-0.06895910464595545</v>
      </c>
      <c r="V90" s="33">
        <f t="shared" si="28"/>
        <v>-2.5694589196732522</v>
      </c>
      <c r="W90" s="48">
        <v>199156.2809448719</v>
      </c>
      <c r="X90" s="21">
        <f t="shared" si="40"/>
        <v>-0.030245736326591555</v>
      </c>
      <c r="Y90" s="33">
        <f t="shared" si="29"/>
        <v>-3.594838363132638</v>
      </c>
      <c r="Z90" s="48">
        <v>268700.8657598732</v>
      </c>
      <c r="AA90" s="21">
        <f t="shared" si="41"/>
        <v>0.7120952642755327</v>
      </c>
      <c r="AB90" s="33">
        <f t="shared" si="30"/>
        <v>-1.7184588956435363</v>
      </c>
      <c r="AC90" s="48">
        <v>387593.21577211376</v>
      </c>
      <c r="AD90" s="21">
        <f t="shared" si="42"/>
        <v>1.9205109008514825</v>
      </c>
      <c r="AE90" s="33">
        <f t="shared" si="31"/>
        <v>0.36129966220246956</v>
      </c>
      <c r="AF90" s="48">
        <v>226779.78825724893</v>
      </c>
      <c r="AG90" s="21">
        <f t="shared" si="43"/>
        <v>0.6570878896945374</v>
      </c>
      <c r="AH90" s="33">
        <f t="shared" si="32"/>
        <v>-1.9461110178161931</v>
      </c>
      <c r="AI90" s="57"/>
    </row>
    <row r="91" spans="1:35" ht="12.75">
      <c r="A91" s="84">
        <v>40756</v>
      </c>
      <c r="B91" s="49">
        <v>140133.745093072</v>
      </c>
      <c r="C91" s="25">
        <f t="shared" si="33"/>
        <v>-1.2549702124363051</v>
      </c>
      <c r="D91" s="34">
        <f t="shared" si="22"/>
        <v>-6.630209435943399</v>
      </c>
      <c r="E91" s="49">
        <v>157599.84083773196</v>
      </c>
      <c r="F91" s="25">
        <f t="shared" si="34"/>
        <v>0.5184340258806088</v>
      </c>
      <c r="G91" s="34">
        <f t="shared" si="23"/>
        <v>-2.2590524747396046</v>
      </c>
      <c r="H91" s="49">
        <v>162197.66963105032</v>
      </c>
      <c r="I91" s="25">
        <f t="shared" si="35"/>
        <v>0.29151860681871256</v>
      </c>
      <c r="J91" s="34">
        <f t="shared" si="24"/>
        <v>-2.0974025425994256</v>
      </c>
      <c r="K91" s="49">
        <v>172265.5955968128</v>
      </c>
      <c r="L91" s="25">
        <f t="shared" si="36"/>
        <v>0.6953622367096273</v>
      </c>
      <c r="M91" s="34">
        <f t="shared" si="25"/>
        <v>-4.0842317100991465</v>
      </c>
      <c r="N91" s="49">
        <v>152858.17560558248</v>
      </c>
      <c r="O91" s="25">
        <f t="shared" si="37"/>
        <v>1.156240012522062</v>
      </c>
      <c r="P91" s="34">
        <f t="shared" si="26"/>
        <v>-2.4701374755613443</v>
      </c>
      <c r="Q91" s="49">
        <v>156595.74434303475</v>
      </c>
      <c r="R91" s="25">
        <f t="shared" si="38"/>
        <v>0.9979160550872734</v>
      </c>
      <c r="S91" s="34">
        <f t="shared" si="27"/>
        <v>-3.537960268891851</v>
      </c>
      <c r="T91" s="49">
        <v>221589.3210991184</v>
      </c>
      <c r="U91" s="25">
        <f t="shared" si="39"/>
        <v>0.06400413980401254</v>
      </c>
      <c r="V91" s="34">
        <f t="shared" si="28"/>
        <v>-2.39760523108275</v>
      </c>
      <c r="W91" s="49">
        <v>199414.09186600463</v>
      </c>
      <c r="X91" s="25">
        <f t="shared" si="40"/>
        <v>0.12945156432404303</v>
      </c>
      <c r="Y91" s="34">
        <f t="shared" si="29"/>
        <v>-2.8810684746816264</v>
      </c>
      <c r="Z91" s="49">
        <v>270518.8516274139</v>
      </c>
      <c r="AA91" s="25">
        <f t="shared" si="41"/>
        <v>0.6765835541316676</v>
      </c>
      <c r="AB91" s="34">
        <f t="shared" si="30"/>
        <v>-1.382213267567721</v>
      </c>
      <c r="AC91" s="49">
        <v>395031.68881731457</v>
      </c>
      <c r="AD91" s="25">
        <f t="shared" si="42"/>
        <v>1.9191442838809394</v>
      </c>
      <c r="AE91" s="34">
        <f t="shared" si="31"/>
        <v>1.641518530826474</v>
      </c>
      <c r="AF91" s="49">
        <v>228634.5219579741</v>
      </c>
      <c r="AG91" s="25">
        <f t="shared" si="43"/>
        <v>0.8178567036235336</v>
      </c>
      <c r="AH91" s="34">
        <f t="shared" si="32"/>
        <v>-1.473588156955202</v>
      </c>
      <c r="AI91" s="57"/>
    </row>
    <row r="92" spans="1:35" ht="12.75">
      <c r="A92" s="85">
        <v>40787</v>
      </c>
      <c r="B92" s="48">
        <v>140547.65869011375</v>
      </c>
      <c r="C92" s="21">
        <f t="shared" si="33"/>
        <v>0.29537039545101607</v>
      </c>
      <c r="D92" s="33">
        <f t="shared" si="22"/>
        <v>-7.056013040933664</v>
      </c>
      <c r="E92" s="48">
        <v>156782.5166678179</v>
      </c>
      <c r="F92" s="21">
        <f t="shared" si="34"/>
        <v>-0.5186072305463796</v>
      </c>
      <c r="G92" s="33">
        <f t="shared" si="23"/>
        <v>-3.8491966787457272</v>
      </c>
      <c r="H92" s="48">
        <v>162001.85045986666</v>
      </c>
      <c r="I92" s="21">
        <f t="shared" si="35"/>
        <v>-0.12072872047366445</v>
      </c>
      <c r="J92" s="33">
        <f t="shared" si="24"/>
        <v>-2.1727387881153533</v>
      </c>
      <c r="K92" s="48">
        <v>172125.40736142098</v>
      </c>
      <c r="L92" s="21">
        <f t="shared" si="36"/>
        <v>-0.08137912559159588</v>
      </c>
      <c r="M92" s="33">
        <f t="shared" si="25"/>
        <v>-4.144459672707484</v>
      </c>
      <c r="N92" s="48">
        <v>153170.2673389822</v>
      </c>
      <c r="O92" s="21">
        <f t="shared" si="37"/>
        <v>0.20417078259850996</v>
      </c>
      <c r="P92" s="33">
        <f t="shared" si="26"/>
        <v>-2.3291200328859247</v>
      </c>
      <c r="Q92" s="48">
        <v>156317.64271132834</v>
      </c>
      <c r="R92" s="21">
        <f t="shared" si="38"/>
        <v>-0.17759207497823581</v>
      </c>
      <c r="S92" s="33">
        <f t="shared" si="27"/>
        <v>-3.7746732125929157</v>
      </c>
      <c r="T92" s="48">
        <v>223084.1637560033</v>
      </c>
      <c r="U92" s="21">
        <f t="shared" si="39"/>
        <v>0.6746004949472564</v>
      </c>
      <c r="V92" s="33">
        <f t="shared" si="28"/>
        <v>-1.978138698637423</v>
      </c>
      <c r="W92" s="48">
        <v>199401.5448968137</v>
      </c>
      <c r="X92" s="21">
        <f t="shared" si="40"/>
        <v>-0.006291917022281268</v>
      </c>
      <c r="Y92" s="33">
        <f t="shared" si="29"/>
        <v>-3.0267074051600957</v>
      </c>
      <c r="Z92" s="48">
        <v>269194.16774668335</v>
      </c>
      <c r="AA92" s="21">
        <f t="shared" si="41"/>
        <v>-0.4896826497530071</v>
      </c>
      <c r="AB92" s="33">
        <f t="shared" si="30"/>
        <v>-1.6284069398302705</v>
      </c>
      <c r="AC92" s="48">
        <v>397082.71052511805</v>
      </c>
      <c r="AD92" s="21">
        <f t="shared" si="42"/>
        <v>0.5192043488825107</v>
      </c>
      <c r="AE92" s="33">
        <f t="shared" si="31"/>
        <v>2.8115461932343635</v>
      </c>
      <c r="AF92" s="48">
        <v>228651.27242536124</v>
      </c>
      <c r="AG92" s="21">
        <f t="shared" si="43"/>
        <v>0.007326307175176794</v>
      </c>
      <c r="AH92" s="33">
        <f t="shared" si="32"/>
        <v>-1.388249402471473</v>
      </c>
      <c r="AI92" s="57"/>
    </row>
    <row r="93" spans="1:35" ht="12.75">
      <c r="A93" s="84">
        <v>40817</v>
      </c>
      <c r="B93" s="49">
        <v>142118.48196078537</v>
      </c>
      <c r="C93" s="25">
        <f t="shared" si="33"/>
        <v>1.1176445664847705</v>
      </c>
      <c r="D93" s="34">
        <f t="shared" si="22"/>
        <v>-5.949619001198656</v>
      </c>
      <c r="E93" s="49">
        <v>155974.27102465826</v>
      </c>
      <c r="F93" s="25">
        <f t="shared" si="34"/>
        <v>-0.5155202635712897</v>
      </c>
      <c r="G93" s="34">
        <f t="shared" si="23"/>
        <v>-4.034131533712767</v>
      </c>
      <c r="H93" s="49">
        <v>161686.44701890615</v>
      </c>
      <c r="I93" s="25">
        <f t="shared" si="35"/>
        <v>-0.1946912581956184</v>
      </c>
      <c r="J93" s="34">
        <f t="shared" si="24"/>
        <v>-2.2277928149837436</v>
      </c>
      <c r="K93" s="49">
        <v>173309.19809587387</v>
      </c>
      <c r="L93" s="25">
        <f t="shared" si="36"/>
        <v>0.6877489805832084</v>
      </c>
      <c r="M93" s="34">
        <f t="shared" si="25"/>
        <v>-3.420622284629289</v>
      </c>
      <c r="N93" s="49">
        <v>156127.4170256923</v>
      </c>
      <c r="O93" s="25">
        <f t="shared" si="37"/>
        <v>1.9306290562029318</v>
      </c>
      <c r="P93" s="34">
        <f t="shared" si="26"/>
        <v>0.05121954359705683</v>
      </c>
      <c r="Q93" s="49">
        <v>155679.17208003323</v>
      </c>
      <c r="R93" s="25">
        <f t="shared" si="38"/>
        <v>-0.40844438300172214</v>
      </c>
      <c r="S93" s="34">
        <f t="shared" si="27"/>
        <v>-3.3407487268431737</v>
      </c>
      <c r="T93" s="49">
        <v>223306.8255204009</v>
      </c>
      <c r="U93" s="25">
        <f t="shared" si="39"/>
        <v>0.0998106547092732</v>
      </c>
      <c r="V93" s="34">
        <f t="shared" si="28"/>
        <v>-1.5762504142894187</v>
      </c>
      <c r="W93" s="49">
        <v>199279.270930979</v>
      </c>
      <c r="X93" s="25">
        <f t="shared" si="40"/>
        <v>-0.06132047066033408</v>
      </c>
      <c r="Y93" s="34">
        <f t="shared" si="29"/>
        <v>-1.9382256028832217</v>
      </c>
      <c r="Z93" s="49">
        <v>268617.0991091887</v>
      </c>
      <c r="AA93" s="25">
        <f t="shared" si="41"/>
        <v>-0.21436892274637387</v>
      </c>
      <c r="AB93" s="34">
        <f t="shared" si="30"/>
        <v>-1.3077093575750922</v>
      </c>
      <c r="AC93" s="49">
        <v>399546.9738312831</v>
      </c>
      <c r="AD93" s="25">
        <f t="shared" si="42"/>
        <v>0.6205919423956345</v>
      </c>
      <c r="AE93" s="34">
        <f t="shared" si="31"/>
        <v>3.567517342976913</v>
      </c>
      <c r="AF93" s="49">
        <v>229013.05530975264</v>
      </c>
      <c r="AG93" s="25">
        <f t="shared" si="43"/>
        <v>0.15822474135124764</v>
      </c>
      <c r="AH93" s="34">
        <f t="shared" si="32"/>
        <v>-0.8579788086000519</v>
      </c>
      <c r="AI93" s="57"/>
    </row>
    <row r="94" spans="1:35" ht="12.75">
      <c r="A94" s="85">
        <v>40848</v>
      </c>
      <c r="B94" s="48">
        <v>141271.36391015933</v>
      </c>
      <c r="C94" s="21">
        <f t="shared" si="33"/>
        <v>-0.5960646630462776</v>
      </c>
      <c r="D94" s="33">
        <f t="shared" si="22"/>
        <v>-5.77610234953012</v>
      </c>
      <c r="E94" s="48">
        <v>155191.72435787626</v>
      </c>
      <c r="F94" s="21">
        <f t="shared" si="34"/>
        <v>-0.5017152262620925</v>
      </c>
      <c r="G94" s="33">
        <f t="shared" si="23"/>
        <v>-3.430365531186908</v>
      </c>
      <c r="H94" s="48">
        <v>162086.74173749698</v>
      </c>
      <c r="I94" s="21">
        <f t="shared" si="35"/>
        <v>0.2475746891414019</v>
      </c>
      <c r="J94" s="33">
        <f t="shared" si="24"/>
        <v>-1.3399753046708724</v>
      </c>
      <c r="K94" s="48">
        <v>171748.28666107616</v>
      </c>
      <c r="L94" s="21">
        <f t="shared" si="36"/>
        <v>-0.9006512360262775</v>
      </c>
      <c r="M94" s="33">
        <f t="shared" si="25"/>
        <v>-3.241846605470741</v>
      </c>
      <c r="N94" s="48">
        <v>155709.13952569797</v>
      </c>
      <c r="O94" s="21">
        <f t="shared" si="37"/>
        <v>-0.2679077819659881</v>
      </c>
      <c r="P94" s="33">
        <f t="shared" si="26"/>
        <v>0.8817778701031784</v>
      </c>
      <c r="Q94" s="48">
        <v>155095.4533134371</v>
      </c>
      <c r="R94" s="21">
        <f t="shared" si="38"/>
        <v>-0.37494981428605456</v>
      </c>
      <c r="S94" s="33">
        <f t="shared" si="27"/>
        <v>-3.1992273002018834</v>
      </c>
      <c r="T94" s="48">
        <v>221987.93271340895</v>
      </c>
      <c r="U94" s="21">
        <f t="shared" si="39"/>
        <v>-0.5906191196432786</v>
      </c>
      <c r="V94" s="33">
        <f t="shared" si="28"/>
        <v>-1.6127968647035402</v>
      </c>
      <c r="W94" s="48">
        <v>197957.77026505594</v>
      </c>
      <c r="X94" s="21">
        <f t="shared" si="40"/>
        <v>-0.6631400545321924</v>
      </c>
      <c r="Y94" s="33">
        <f t="shared" si="29"/>
        <v>-1.4583357370998016</v>
      </c>
      <c r="Z94" s="48">
        <v>266110.76966951205</v>
      </c>
      <c r="AA94" s="21">
        <f t="shared" si="41"/>
        <v>-0.9330491052090082</v>
      </c>
      <c r="AB94" s="33">
        <f t="shared" si="30"/>
        <v>-1.2124451836537702</v>
      </c>
      <c r="AC94" s="48">
        <v>397891.82281733677</v>
      </c>
      <c r="AD94" s="21">
        <f t="shared" si="42"/>
        <v>-0.4142569265573428</v>
      </c>
      <c r="AE94" s="33">
        <f t="shared" si="31"/>
        <v>2.899919411726046</v>
      </c>
      <c r="AF94" s="48">
        <v>227648.0261079874</v>
      </c>
      <c r="AG94" s="21">
        <f t="shared" si="43"/>
        <v>-0.5960486400738034</v>
      </c>
      <c r="AH94" s="33">
        <f t="shared" si="32"/>
        <v>-0.8096549734991356</v>
      </c>
      <c r="AI94" s="57"/>
    </row>
    <row r="95" spans="1:35" ht="12.75">
      <c r="A95" s="84">
        <v>40878</v>
      </c>
      <c r="B95" s="49">
        <v>140650.7156648788</v>
      </c>
      <c r="C95" s="25">
        <f t="shared" si="33"/>
        <v>-0.4393305395389433</v>
      </c>
      <c r="D95" s="34">
        <f t="shared" si="22"/>
        <v>-5.25949788348872</v>
      </c>
      <c r="E95" s="49">
        <v>153919.473506184</v>
      </c>
      <c r="F95" s="25">
        <f t="shared" si="34"/>
        <v>-0.8197929734696459</v>
      </c>
      <c r="G95" s="34">
        <f t="shared" si="23"/>
        <v>-3.6606946844194113</v>
      </c>
      <c r="H95" s="49">
        <v>161643.32041075453</v>
      </c>
      <c r="I95" s="25">
        <f t="shared" si="35"/>
        <v>-0.27357038705891057</v>
      </c>
      <c r="J95" s="34">
        <f t="shared" si="24"/>
        <v>-1.0028311817785465</v>
      </c>
      <c r="K95" s="49">
        <v>173123.35998025796</v>
      </c>
      <c r="L95" s="25">
        <f t="shared" si="36"/>
        <v>0.8006329180420408</v>
      </c>
      <c r="M95" s="34">
        <f t="shared" si="25"/>
        <v>-1.8839439607671977</v>
      </c>
      <c r="N95" s="49">
        <v>154769.45586439138</v>
      </c>
      <c r="O95" s="25">
        <f t="shared" si="37"/>
        <v>-0.6034865160574014</v>
      </c>
      <c r="P95" s="34">
        <f t="shared" si="26"/>
        <v>1.1126583121790645</v>
      </c>
      <c r="Q95" s="49">
        <v>156395.54595310317</v>
      </c>
      <c r="R95" s="25">
        <f t="shared" si="38"/>
        <v>0.8382532252823012</v>
      </c>
      <c r="S95" s="34">
        <f t="shared" si="27"/>
        <v>-1.660793592912853</v>
      </c>
      <c r="T95" s="49">
        <v>222770.3996481101</v>
      </c>
      <c r="U95" s="25">
        <f t="shared" si="39"/>
        <v>0.3524817431005687</v>
      </c>
      <c r="V95" s="34">
        <f t="shared" si="28"/>
        <v>-2.1221513092587685</v>
      </c>
      <c r="W95" s="49">
        <v>196594.37265255654</v>
      </c>
      <c r="X95" s="25">
        <f t="shared" si="40"/>
        <v>-0.6887315464676504</v>
      </c>
      <c r="Y95" s="34">
        <f t="shared" si="29"/>
        <v>-1.5223464259916568</v>
      </c>
      <c r="Z95" s="49">
        <v>265512.24444869754</v>
      </c>
      <c r="AA95" s="25">
        <f t="shared" si="41"/>
        <v>-0.22491582041487845</v>
      </c>
      <c r="AB95" s="34">
        <f t="shared" si="30"/>
        <v>-1.479978396257593</v>
      </c>
      <c r="AC95" s="49">
        <v>400098.68090454437</v>
      </c>
      <c r="AD95" s="25">
        <f t="shared" si="42"/>
        <v>0.5546377082046092</v>
      </c>
      <c r="AE95" s="34">
        <f t="shared" si="31"/>
        <v>2.533237962739122</v>
      </c>
      <c r="AF95" s="49">
        <v>227811.28148586862</v>
      </c>
      <c r="AG95" s="25">
        <f t="shared" si="43"/>
        <v>0.07171394396532094</v>
      </c>
      <c r="AH95" s="34">
        <f t="shared" si="32"/>
        <v>-0.8170223222145694</v>
      </c>
      <c r="AI95" s="57"/>
    </row>
    <row r="96" spans="1:35" ht="12.75">
      <c r="A96" s="85">
        <v>40909</v>
      </c>
      <c r="B96" s="48">
        <v>141773.52182022473</v>
      </c>
      <c r="C96" s="21">
        <f t="shared" si="33"/>
        <v>0.7982939511101961</v>
      </c>
      <c r="D96" s="33">
        <f t="shared" si="22"/>
        <v>-4.937679098644665</v>
      </c>
      <c r="E96" s="48">
        <v>154309.27761478923</v>
      </c>
      <c r="F96" s="21">
        <f t="shared" si="34"/>
        <v>0.2532519763261547</v>
      </c>
      <c r="G96" s="33">
        <f t="shared" si="23"/>
        <v>-2.8370326138083044</v>
      </c>
      <c r="H96" s="48">
        <v>162235.44358445532</v>
      </c>
      <c r="I96" s="21">
        <f t="shared" si="35"/>
        <v>0.3663146563657165</v>
      </c>
      <c r="J96" s="33">
        <f t="shared" si="24"/>
        <v>-0.6264115571052429</v>
      </c>
      <c r="K96" s="48">
        <v>173439.38253036802</v>
      </c>
      <c r="L96" s="21">
        <f t="shared" si="36"/>
        <v>0.18254183037234384</v>
      </c>
      <c r="M96" s="33">
        <f t="shared" si="25"/>
        <v>-1.5794990981848827</v>
      </c>
      <c r="N96" s="48">
        <v>153180.68160158655</v>
      </c>
      <c r="O96" s="21">
        <f t="shared" si="37"/>
        <v>-1.0265425137870352</v>
      </c>
      <c r="P96" s="33">
        <f t="shared" si="26"/>
        <v>-0.11734182291405659</v>
      </c>
      <c r="Q96" s="48">
        <v>156660.00387023034</v>
      </c>
      <c r="R96" s="21">
        <f t="shared" si="38"/>
        <v>0.1690955554491751</v>
      </c>
      <c r="S96" s="33">
        <f t="shared" si="27"/>
        <v>-1.7503162875865144</v>
      </c>
      <c r="T96" s="48">
        <v>222898.56873201093</v>
      </c>
      <c r="U96" s="21">
        <f t="shared" si="39"/>
        <v>0.057534162574228276</v>
      </c>
      <c r="V96" s="33">
        <f t="shared" si="28"/>
        <v>-1.4897901381801972</v>
      </c>
      <c r="W96" s="48">
        <v>196467.07554726177</v>
      </c>
      <c r="X96" s="21">
        <f t="shared" si="40"/>
        <v>-0.0647511439809847</v>
      </c>
      <c r="Y96" s="33">
        <f t="shared" si="29"/>
        <v>-1.7327567038571203</v>
      </c>
      <c r="Z96" s="48">
        <v>267397.3248896651</v>
      </c>
      <c r="AA96" s="21">
        <f t="shared" si="41"/>
        <v>0.7099787224057081</v>
      </c>
      <c r="AB96" s="33">
        <f t="shared" si="30"/>
        <v>-1.499856349596385</v>
      </c>
      <c r="AC96" s="48">
        <v>401397.0302176966</v>
      </c>
      <c r="AD96" s="21">
        <f t="shared" si="42"/>
        <v>0.32450727161032944</v>
      </c>
      <c r="AE96" s="33">
        <f t="shared" si="31"/>
        <v>2.188916235575263</v>
      </c>
      <c r="AF96" s="48">
        <v>228593.1361574074</v>
      </c>
      <c r="AG96" s="21">
        <f t="shared" si="43"/>
        <v>0.3432027889221416</v>
      </c>
      <c r="AH96" s="33">
        <f t="shared" si="32"/>
        <v>-0.7713633158400199</v>
      </c>
      <c r="AI96" s="57"/>
    </row>
    <row r="97" spans="1:35" ht="12.75">
      <c r="A97" s="84">
        <v>40940</v>
      </c>
      <c r="B97" s="49">
        <v>144498.66284374936</v>
      </c>
      <c r="C97" s="25">
        <f t="shared" si="33"/>
        <v>1.922179112528653</v>
      </c>
      <c r="D97" s="34">
        <f aca="true" t="shared" si="44" ref="D97:D106">B97/B85*100-100</f>
        <v>-4.317727860613246</v>
      </c>
      <c r="E97" s="49">
        <v>156002.65407024018</v>
      </c>
      <c r="F97" s="25">
        <f t="shared" si="34"/>
        <v>1.0973912143365823</v>
      </c>
      <c r="G97" s="34">
        <f aca="true" t="shared" si="45" ref="G97:G106">E97/E85*100-100</f>
        <v>-1.824101901688664</v>
      </c>
      <c r="H97" s="49">
        <v>163170.58267711932</v>
      </c>
      <c r="I97" s="25">
        <f t="shared" si="35"/>
        <v>0.5764086268714692</v>
      </c>
      <c r="J97" s="34">
        <f aca="true" t="shared" si="46" ref="J97:J106">H97/H85*100-100</f>
        <v>-0.052759327381096455</v>
      </c>
      <c r="K97" s="49">
        <v>173709.54309905748</v>
      </c>
      <c r="L97" s="25">
        <f t="shared" si="36"/>
        <v>0.15576656509495024</v>
      </c>
      <c r="M97" s="34">
        <f aca="true" t="shared" si="47" ref="M97:M106">K97/K85*100-100</f>
        <v>-0.8000415097422433</v>
      </c>
      <c r="N97" s="49">
        <v>153330.40488803823</v>
      </c>
      <c r="O97" s="25">
        <f t="shared" si="37"/>
        <v>0.09774293003938794</v>
      </c>
      <c r="P97" s="34">
        <f aca="true" t="shared" si="48" ref="P97:P106">N97/N85*100-100</f>
        <v>-0.48638791567694284</v>
      </c>
      <c r="Q97" s="49">
        <v>157241.0783326224</v>
      </c>
      <c r="R97" s="25">
        <f t="shared" si="38"/>
        <v>0.37091436744339035</v>
      </c>
      <c r="S97" s="34">
        <f aca="true" t="shared" si="49" ref="S97:S106">Q97/Q85*100-100</f>
        <v>-0.6517410720121859</v>
      </c>
      <c r="T97" s="49">
        <v>222582.92253853547</v>
      </c>
      <c r="U97" s="25">
        <f t="shared" si="39"/>
        <v>-0.14160978927368717</v>
      </c>
      <c r="V97" s="34">
        <f aca="true" t="shared" si="50" ref="V97:V106">T97/T85*100-100</f>
        <v>-2.3428306416737286</v>
      </c>
      <c r="W97" s="49">
        <v>196169.11376860502</v>
      </c>
      <c r="X97" s="25">
        <f t="shared" si="40"/>
        <v>-0.1516599042494846</v>
      </c>
      <c r="Y97" s="34">
        <f aca="true" t="shared" si="51" ref="Y97:Y106">W97/W85*100-100</f>
        <v>-1.978604879781372</v>
      </c>
      <c r="Z97" s="49">
        <v>268827.72361177346</v>
      </c>
      <c r="AA97" s="25">
        <f t="shared" si="41"/>
        <v>0.534933819064392</v>
      </c>
      <c r="AB97" s="34">
        <f aca="true" t="shared" si="52" ref="AB97:AB106">Z97/Z85*100-100</f>
        <v>-2.43709342086251</v>
      </c>
      <c r="AC97" s="49">
        <v>401908.97636055696</v>
      </c>
      <c r="AD97" s="25">
        <f t="shared" si="42"/>
        <v>0.12754108882735693</v>
      </c>
      <c r="AE97" s="34">
        <f aca="true" t="shared" si="53" ref="AE97:AE106">AC97/AC85*100-100</f>
        <v>0.6262861626069594</v>
      </c>
      <c r="AF97" s="49">
        <v>229428.70803814413</v>
      </c>
      <c r="AG97" s="25">
        <f t="shared" si="43"/>
        <v>0.3655279833780156</v>
      </c>
      <c r="AH97" s="34">
        <f aca="true" t="shared" si="54" ref="AH97:AH106">AF97/AF85*100-100</f>
        <v>-1.2965626347668717</v>
      </c>
      <c r="AI97" s="57"/>
    </row>
    <row r="98" spans="1:35" ht="12.75">
      <c r="A98" s="85">
        <v>40969</v>
      </c>
      <c r="B98" s="48">
        <v>146893.23942506558</v>
      </c>
      <c r="C98" s="21">
        <f t="shared" si="33"/>
        <v>1.6571617578949827</v>
      </c>
      <c r="D98" s="33">
        <f t="shared" si="44"/>
        <v>-2.387365321758182</v>
      </c>
      <c r="E98" s="48">
        <v>156178.232464811</v>
      </c>
      <c r="F98" s="21">
        <f t="shared" si="34"/>
        <v>0.11254833811466369</v>
      </c>
      <c r="G98" s="33">
        <f t="shared" si="45"/>
        <v>-0.7468742914652609</v>
      </c>
      <c r="H98" s="48">
        <v>163400.29326596402</v>
      </c>
      <c r="I98" s="21">
        <f t="shared" si="35"/>
        <v>0.1407794132225746</v>
      </c>
      <c r="J98" s="33">
        <f t="shared" si="46"/>
        <v>0.6043966151470386</v>
      </c>
      <c r="K98" s="48">
        <v>172887.21530200593</v>
      </c>
      <c r="L98" s="21">
        <f t="shared" si="36"/>
        <v>-0.4733924126336717</v>
      </c>
      <c r="M98" s="33">
        <f t="shared" si="47"/>
        <v>-0.9925414260878398</v>
      </c>
      <c r="N98" s="48">
        <v>154360.21911662116</v>
      </c>
      <c r="O98" s="21">
        <f t="shared" si="37"/>
        <v>0.6716308023414541</v>
      </c>
      <c r="P98" s="33">
        <f t="shared" si="48"/>
        <v>0.34248500065574206</v>
      </c>
      <c r="Q98" s="48">
        <v>155955.7167503562</v>
      </c>
      <c r="R98" s="21">
        <f t="shared" si="38"/>
        <v>-0.8174464305995173</v>
      </c>
      <c r="S98" s="33">
        <f t="shared" si="49"/>
        <v>-1.8976826193537732</v>
      </c>
      <c r="T98" s="48">
        <v>222989.31192622017</v>
      </c>
      <c r="U98" s="21">
        <f t="shared" si="39"/>
        <v>0.1825788713032921</v>
      </c>
      <c r="V98" s="33">
        <f t="shared" si="50"/>
        <v>-1.1330710534114132</v>
      </c>
      <c r="W98" s="48">
        <v>198855.6570175231</v>
      </c>
      <c r="X98" s="21">
        <f t="shared" si="40"/>
        <v>1.3695036885812044</v>
      </c>
      <c r="Y98" s="33">
        <f t="shared" si="51"/>
        <v>-1.3740602173588314</v>
      </c>
      <c r="Z98" s="48">
        <v>273648.4734698834</v>
      </c>
      <c r="AA98" s="21">
        <f t="shared" si="41"/>
        <v>1.79324877410032</v>
      </c>
      <c r="AB98" s="33">
        <f t="shared" si="52"/>
        <v>-1.3262250730315088</v>
      </c>
      <c r="AC98" s="48">
        <v>407771.95638590906</v>
      </c>
      <c r="AD98" s="21">
        <f t="shared" si="42"/>
        <v>1.458783050441852</v>
      </c>
      <c r="AE98" s="33">
        <f t="shared" si="53"/>
        <v>1.1662650475414722</v>
      </c>
      <c r="AF98" s="48">
        <v>231654.721887049</v>
      </c>
      <c r="AG98" s="21">
        <f t="shared" si="43"/>
        <v>0.9702420712471422</v>
      </c>
      <c r="AH98" s="33">
        <f t="shared" si="54"/>
        <v>-0.5601616389855621</v>
      </c>
      <c r="AI98" s="57"/>
    </row>
    <row r="99" spans="1:35" ht="12.75">
      <c r="A99" s="84">
        <v>41000</v>
      </c>
      <c r="B99" s="49">
        <v>146146.68734531582</v>
      </c>
      <c r="C99" s="25">
        <f t="shared" si="33"/>
        <v>-0.5082276643034902</v>
      </c>
      <c r="D99" s="34">
        <f t="shared" si="44"/>
        <v>-1.4364406164126535</v>
      </c>
      <c r="E99" s="49">
        <v>154813.06289436962</v>
      </c>
      <c r="F99" s="25">
        <f t="shared" si="34"/>
        <v>-0.8741100144983136</v>
      </c>
      <c r="G99" s="34">
        <f t="shared" si="45"/>
        <v>-1.0178871418688686</v>
      </c>
      <c r="H99" s="49">
        <v>163261.05880553642</v>
      </c>
      <c r="I99" s="25">
        <f t="shared" si="35"/>
        <v>-0.08521065516141846</v>
      </c>
      <c r="J99" s="34">
        <f t="shared" si="46"/>
        <v>1.1483522848837708</v>
      </c>
      <c r="K99" s="49">
        <v>171598.6964743299</v>
      </c>
      <c r="L99" s="25">
        <f t="shared" si="36"/>
        <v>-0.7452944542054212</v>
      </c>
      <c r="M99" s="34">
        <f t="shared" si="47"/>
        <v>-1.3087182223998326</v>
      </c>
      <c r="N99" s="49">
        <v>154672.84162392688</v>
      </c>
      <c r="O99" s="25">
        <f t="shared" si="37"/>
        <v>0.2025278981170402</v>
      </c>
      <c r="P99" s="34">
        <f t="shared" si="48"/>
        <v>1.9552636054740162</v>
      </c>
      <c r="Q99" s="49">
        <v>156893.8235076181</v>
      </c>
      <c r="R99" s="25">
        <f t="shared" si="38"/>
        <v>0.6015212374443308</v>
      </c>
      <c r="S99" s="34">
        <f t="shared" si="49"/>
        <v>-0.924495433796352</v>
      </c>
      <c r="T99" s="49">
        <v>223777.46160663755</v>
      </c>
      <c r="U99" s="25">
        <f t="shared" si="39"/>
        <v>0.353447290190374</v>
      </c>
      <c r="V99" s="34">
        <f t="shared" si="50"/>
        <v>-0.6596896089332773</v>
      </c>
      <c r="W99" s="49">
        <v>200304.55363979875</v>
      </c>
      <c r="X99" s="25">
        <f t="shared" si="40"/>
        <v>0.7286172513301779</v>
      </c>
      <c r="Y99" s="34">
        <f t="shared" si="51"/>
        <v>-0.2667979966847156</v>
      </c>
      <c r="Z99" s="49">
        <v>274505.46094510524</v>
      </c>
      <c r="AA99" s="25">
        <f t="shared" si="41"/>
        <v>0.31317093216533465</v>
      </c>
      <c r="AB99" s="34">
        <f t="shared" si="52"/>
        <v>0.5715274091724751</v>
      </c>
      <c r="AC99" s="49">
        <v>415482.0633327754</v>
      </c>
      <c r="AD99" s="25">
        <f t="shared" si="42"/>
        <v>1.8907889142748076</v>
      </c>
      <c r="AE99" s="34">
        <f t="shared" si="53"/>
        <v>4.615307899989759</v>
      </c>
      <c r="AF99" s="49">
        <v>232892.99658583337</v>
      </c>
      <c r="AG99" s="25">
        <f t="shared" si="43"/>
        <v>0.5345346249355316</v>
      </c>
      <c r="AH99" s="34">
        <f t="shared" si="54"/>
        <v>1.0507934377814223</v>
      </c>
      <c r="AI99" s="57"/>
    </row>
    <row r="100" spans="1:35" ht="12.75">
      <c r="A100" s="85">
        <v>41030</v>
      </c>
      <c r="B100" s="48">
        <v>144780.13544934188</v>
      </c>
      <c r="C100" s="21">
        <f t="shared" si="33"/>
        <v>-0.9350549922113771</v>
      </c>
      <c r="D100" s="33">
        <f t="shared" si="44"/>
        <v>-1.5294120037162031</v>
      </c>
      <c r="E100" s="48">
        <v>153939.50155068818</v>
      </c>
      <c r="F100" s="21">
        <f t="shared" si="34"/>
        <v>-0.5642684973408763</v>
      </c>
      <c r="G100" s="33">
        <f t="shared" si="45"/>
        <v>-0.35656387370083564</v>
      </c>
      <c r="H100" s="48">
        <v>162672.02728172846</v>
      </c>
      <c r="I100" s="21">
        <f t="shared" si="35"/>
        <v>-0.36079119424894657</v>
      </c>
      <c r="J100" s="33">
        <f t="shared" si="46"/>
        <v>1.4475758179626723</v>
      </c>
      <c r="K100" s="48">
        <v>172158.06002233247</v>
      </c>
      <c r="L100" s="21">
        <f t="shared" si="36"/>
        <v>0.32597190974948376</v>
      </c>
      <c r="M100" s="33">
        <f t="shared" si="47"/>
        <v>-0.8562920359250086</v>
      </c>
      <c r="N100" s="48">
        <v>154216.7031495654</v>
      </c>
      <c r="O100" s="21">
        <f t="shared" si="37"/>
        <v>-0.2949053431568416</v>
      </c>
      <c r="P100" s="33">
        <f t="shared" si="48"/>
        <v>2.8213578031940756</v>
      </c>
      <c r="Q100" s="48">
        <v>157108.89416984312</v>
      </c>
      <c r="R100" s="21">
        <f t="shared" si="38"/>
        <v>0.13708038813560108</v>
      </c>
      <c r="S100" s="33">
        <f t="shared" si="49"/>
        <v>0.3045244563274423</v>
      </c>
      <c r="T100" s="48">
        <v>226378.1894640575</v>
      </c>
      <c r="U100" s="21">
        <f t="shared" si="39"/>
        <v>1.1621938325458387</v>
      </c>
      <c r="V100" s="33">
        <f t="shared" si="50"/>
        <v>1.4929732678881038</v>
      </c>
      <c r="W100" s="48">
        <v>201908.61188265827</v>
      </c>
      <c r="X100" s="21">
        <f t="shared" si="40"/>
        <v>0.80080967392486</v>
      </c>
      <c r="Y100" s="33">
        <f t="shared" si="51"/>
        <v>0.42102403090768803</v>
      </c>
      <c r="Z100" s="48">
        <v>277934.4521216295</v>
      </c>
      <c r="AA100" s="21">
        <f t="shared" si="41"/>
        <v>1.249152262661184</v>
      </c>
      <c r="AB100" s="33">
        <f t="shared" si="52"/>
        <v>3.383714564744153</v>
      </c>
      <c r="AC100" s="48">
        <v>427282.0032890153</v>
      </c>
      <c r="AD100" s="21">
        <f t="shared" si="42"/>
        <v>2.840060016451048</v>
      </c>
      <c r="AE100" s="33">
        <f t="shared" si="53"/>
        <v>10.609310623639743</v>
      </c>
      <c r="AF100" s="48">
        <v>235600.2732888748</v>
      </c>
      <c r="AG100" s="21">
        <f t="shared" si="43"/>
        <v>1.1624551801598102</v>
      </c>
      <c r="AH100" s="33">
        <f t="shared" si="54"/>
        <v>3.7327201137155726</v>
      </c>
      <c r="AI100" s="57"/>
    </row>
    <row r="101" spans="1:35" ht="12.75">
      <c r="A101" s="84">
        <v>41061</v>
      </c>
      <c r="B101" s="49">
        <v>143805.78105957984</v>
      </c>
      <c r="C101" s="25">
        <f t="shared" si="33"/>
        <v>-0.672989002764794</v>
      </c>
      <c r="D101" s="34">
        <f t="shared" si="44"/>
        <v>-0.7439636189481149</v>
      </c>
      <c r="E101" s="49">
        <v>154934.03570343283</v>
      </c>
      <c r="F101" s="25">
        <f t="shared" si="34"/>
        <v>0.6460551987802745</v>
      </c>
      <c r="G101" s="34">
        <f t="shared" si="45"/>
        <v>-0.1812295797365806</v>
      </c>
      <c r="H101" s="49">
        <v>163011.87487343905</v>
      </c>
      <c r="I101" s="25">
        <f t="shared" si="35"/>
        <v>0.20891581508479362</v>
      </c>
      <c r="J101" s="34">
        <f t="shared" si="46"/>
        <v>1.112832050115415</v>
      </c>
      <c r="K101" s="49">
        <v>172480.71206325947</v>
      </c>
      <c r="L101" s="25">
        <f t="shared" si="36"/>
        <v>0.1874161691210645</v>
      </c>
      <c r="M101" s="34">
        <f t="shared" si="47"/>
        <v>0.3076869981171342</v>
      </c>
      <c r="N101" s="49">
        <v>153603.78415326972</v>
      </c>
      <c r="O101" s="25">
        <f t="shared" si="37"/>
        <v>-0.39744008513868323</v>
      </c>
      <c r="P101" s="34">
        <f t="shared" si="48"/>
        <v>2.257256418199887</v>
      </c>
      <c r="Q101" s="49">
        <v>157967.6007274846</v>
      </c>
      <c r="R101" s="25">
        <f t="shared" si="38"/>
        <v>0.5465677561915498</v>
      </c>
      <c r="S101" s="34">
        <f t="shared" si="49"/>
        <v>1.8678935132293617</v>
      </c>
      <c r="T101" s="49">
        <v>225663.9758150885</v>
      </c>
      <c r="U101" s="25">
        <f t="shared" si="39"/>
        <v>-0.3154957863475687</v>
      </c>
      <c r="V101" s="34">
        <f t="shared" si="50"/>
        <v>1.8337406895610826</v>
      </c>
      <c r="W101" s="49">
        <v>200491.79690337103</v>
      </c>
      <c r="X101" s="25">
        <f t="shared" si="40"/>
        <v>-0.7017110196917429</v>
      </c>
      <c r="Y101" s="34">
        <f t="shared" si="51"/>
        <v>0.6401383537605767</v>
      </c>
      <c r="Z101" s="49">
        <v>277231.28190105304</v>
      </c>
      <c r="AA101" s="25">
        <f t="shared" si="41"/>
        <v>-0.25299858121537966</v>
      </c>
      <c r="AB101" s="34">
        <f t="shared" si="52"/>
        <v>3.909390816803352</v>
      </c>
      <c r="AC101" s="49">
        <v>428924.4522256937</v>
      </c>
      <c r="AD101" s="25">
        <f t="shared" si="42"/>
        <v>0.38439459748727245</v>
      </c>
      <c r="AE101" s="34">
        <f t="shared" si="53"/>
        <v>12.788866083800585</v>
      </c>
      <c r="AF101" s="49">
        <v>235645.70578993598</v>
      </c>
      <c r="AG101" s="25">
        <f t="shared" si="43"/>
        <v>0.01928372171515491</v>
      </c>
      <c r="AH101" s="34">
        <f t="shared" si="54"/>
        <v>4.592259745918994</v>
      </c>
      <c r="AI101" s="57"/>
    </row>
    <row r="102" spans="1:35" ht="12.75">
      <c r="A102" s="85">
        <v>41091</v>
      </c>
      <c r="B102" s="48">
        <v>143318.3210062762</v>
      </c>
      <c r="C102" s="21">
        <f t="shared" si="33"/>
        <v>-0.3389711106966331</v>
      </c>
      <c r="D102" s="33">
        <f t="shared" si="44"/>
        <v>0.9890363485904601</v>
      </c>
      <c r="E102" s="48">
        <v>154351.49864715326</v>
      </c>
      <c r="F102" s="21">
        <f t="shared" si="34"/>
        <v>-0.375990371408534</v>
      </c>
      <c r="G102" s="33">
        <f t="shared" si="45"/>
        <v>-1.5533845016098837</v>
      </c>
      <c r="H102" s="48">
        <v>162365.68167867252</v>
      </c>
      <c r="I102" s="21">
        <f t="shared" si="35"/>
        <v>-0.3964086636438253</v>
      </c>
      <c r="J102" s="33">
        <f t="shared" si="46"/>
        <v>0.39540532380175364</v>
      </c>
      <c r="K102" s="48">
        <v>172396.28730807</v>
      </c>
      <c r="L102" s="21">
        <f t="shared" si="36"/>
        <v>-0.04894736007264555</v>
      </c>
      <c r="M102" s="33">
        <f t="shared" si="47"/>
        <v>0.7717561861850584</v>
      </c>
      <c r="N102" s="48">
        <v>152937.1363946037</v>
      </c>
      <c r="O102" s="21">
        <f t="shared" si="37"/>
        <v>-0.43400477555996986</v>
      </c>
      <c r="P102" s="33">
        <f t="shared" si="48"/>
        <v>1.2084935246038526</v>
      </c>
      <c r="Q102" s="48">
        <v>156416.76862507174</v>
      </c>
      <c r="R102" s="21">
        <f t="shared" si="38"/>
        <v>-0.9817406197668674</v>
      </c>
      <c r="S102" s="33">
        <f t="shared" si="49"/>
        <v>0.8824839619958453</v>
      </c>
      <c r="T102" s="48">
        <v>224588.93008721207</v>
      </c>
      <c r="U102" s="21">
        <f t="shared" si="39"/>
        <v>-0.4763922659757327</v>
      </c>
      <c r="V102" s="33">
        <f t="shared" si="50"/>
        <v>1.4185499487517887</v>
      </c>
      <c r="W102" s="48">
        <v>199410.75607558855</v>
      </c>
      <c r="X102" s="21">
        <f t="shared" si="40"/>
        <v>-0.5391945428587803</v>
      </c>
      <c r="Y102" s="33">
        <f t="shared" si="51"/>
        <v>0.12777660313263084</v>
      </c>
      <c r="Z102" s="48">
        <v>278229.9402743647</v>
      </c>
      <c r="AA102" s="21">
        <f t="shared" si="41"/>
        <v>0.3602257171209544</v>
      </c>
      <c r="AB102" s="33">
        <f t="shared" si="52"/>
        <v>3.5463505067405663</v>
      </c>
      <c r="AC102" s="48">
        <v>430111.724645345</v>
      </c>
      <c r="AD102" s="21">
        <f t="shared" si="42"/>
        <v>0.2768022232098275</v>
      </c>
      <c r="AE102" s="33">
        <f t="shared" si="53"/>
        <v>10.969879539437073</v>
      </c>
      <c r="AF102" s="48">
        <v>235580.81631758754</v>
      </c>
      <c r="AG102" s="21">
        <f t="shared" si="43"/>
        <v>-0.027536878777794982</v>
      </c>
      <c r="AH102" s="33">
        <f t="shared" si="54"/>
        <v>3.8808696877144655</v>
      </c>
      <c r="AI102" s="57"/>
    </row>
    <row r="103" spans="1:35" ht="12.75">
      <c r="A103" s="84">
        <v>41122</v>
      </c>
      <c r="B103" s="49">
        <v>143407.71871198568</v>
      </c>
      <c r="C103" s="25">
        <f t="shared" si="33"/>
        <v>0.062377025548300935</v>
      </c>
      <c r="D103" s="34">
        <f t="shared" si="44"/>
        <v>2.3363206462078097</v>
      </c>
      <c r="E103" s="49">
        <v>155639.42391519021</v>
      </c>
      <c r="F103" s="25">
        <f t="shared" si="34"/>
        <v>0.8344106013386607</v>
      </c>
      <c r="G103" s="34">
        <f t="shared" si="45"/>
        <v>-1.2439206233464688</v>
      </c>
      <c r="H103" s="49">
        <v>161474.19082159046</v>
      </c>
      <c r="I103" s="25">
        <f t="shared" si="35"/>
        <v>-0.549063600057039</v>
      </c>
      <c r="J103" s="34">
        <f t="shared" si="46"/>
        <v>-0.4460475980361309</v>
      </c>
      <c r="K103" s="49">
        <v>172068.912861601</v>
      </c>
      <c r="L103" s="25">
        <f t="shared" si="36"/>
        <v>-0.189896459825718</v>
      </c>
      <c r="M103" s="34">
        <f t="shared" si="47"/>
        <v>-0.11417412428198759</v>
      </c>
      <c r="N103" s="49">
        <v>152296.1497608419</v>
      </c>
      <c r="O103" s="25">
        <f t="shared" si="37"/>
        <v>-0.4191177165158564</v>
      </c>
      <c r="P103" s="34">
        <f t="shared" si="48"/>
        <v>-0.36767797503404154</v>
      </c>
      <c r="Q103" s="49">
        <v>156427.99932049142</v>
      </c>
      <c r="R103" s="25">
        <f t="shared" si="38"/>
        <v>0.007179981736229024</v>
      </c>
      <c r="S103" s="34">
        <f t="shared" si="49"/>
        <v>-0.10711978364869879</v>
      </c>
      <c r="T103" s="49">
        <v>224298.72648191292</v>
      </c>
      <c r="U103" s="25">
        <f t="shared" si="39"/>
        <v>-0.12921545384558897</v>
      </c>
      <c r="V103" s="34">
        <f t="shared" si="50"/>
        <v>1.2227147812699002</v>
      </c>
      <c r="W103" s="49">
        <v>201477.0465394437</v>
      </c>
      <c r="X103" s="25">
        <f t="shared" si="40"/>
        <v>1.0361980990994653</v>
      </c>
      <c r="Y103" s="34">
        <f t="shared" si="51"/>
        <v>1.0345079698907256</v>
      </c>
      <c r="Z103" s="49">
        <v>276691.10909002175</v>
      </c>
      <c r="AA103" s="25">
        <f t="shared" si="41"/>
        <v>-0.5530789327796697</v>
      </c>
      <c r="AB103" s="34">
        <f t="shared" si="52"/>
        <v>2.2816367234579786</v>
      </c>
      <c r="AC103" s="49">
        <v>427627.39089449175</v>
      </c>
      <c r="AD103" s="25">
        <f t="shared" si="42"/>
        <v>-0.577601959793526</v>
      </c>
      <c r="AE103" s="34">
        <f t="shared" si="53"/>
        <v>8.251414506710958</v>
      </c>
      <c r="AF103" s="49">
        <v>234923.2893182998</v>
      </c>
      <c r="AG103" s="25">
        <f t="shared" si="43"/>
        <v>-0.27910888907071296</v>
      </c>
      <c r="AH103" s="34">
        <f t="shared" si="54"/>
        <v>2.7505764687109036</v>
      </c>
      <c r="AI103" s="57"/>
    </row>
    <row r="104" spans="1:35" ht="12.75">
      <c r="A104" s="85">
        <v>41153</v>
      </c>
      <c r="B104" s="48">
        <v>143192.9345727855</v>
      </c>
      <c r="C104" s="21">
        <f t="shared" si="33"/>
        <v>-0.1497716727727436</v>
      </c>
      <c r="D104" s="33">
        <f t="shared" si="44"/>
        <v>1.8821202055768111</v>
      </c>
      <c r="E104" s="48">
        <v>154713.82832550886</v>
      </c>
      <c r="F104" s="21">
        <f t="shared" si="34"/>
        <v>-0.5947050987452371</v>
      </c>
      <c r="G104" s="33">
        <f t="shared" si="45"/>
        <v>-1.319463666151023</v>
      </c>
      <c r="H104" s="48">
        <v>161951.15227157465</v>
      </c>
      <c r="I104" s="21">
        <f t="shared" si="35"/>
        <v>0.2953793715004167</v>
      </c>
      <c r="J104" s="33">
        <f t="shared" si="46"/>
        <v>-0.031294820490074926</v>
      </c>
      <c r="K104" s="48">
        <v>172014.2957923789</v>
      </c>
      <c r="L104" s="21">
        <f t="shared" si="36"/>
        <v>-0.03174139262799258</v>
      </c>
      <c r="M104" s="33">
        <f t="shared" si="47"/>
        <v>-0.0645526832705059</v>
      </c>
      <c r="N104" s="48">
        <v>153040.61492160268</v>
      </c>
      <c r="O104" s="21">
        <f t="shared" si="37"/>
        <v>0.4888273025482732</v>
      </c>
      <c r="P104" s="33">
        <f t="shared" si="48"/>
        <v>-0.08464594312719953</v>
      </c>
      <c r="Q104" s="48">
        <v>156607.29121970115</v>
      </c>
      <c r="R104" s="21">
        <f t="shared" si="38"/>
        <v>0.11461624516617519</v>
      </c>
      <c r="S104" s="33">
        <f t="shared" si="49"/>
        <v>0.18529482875307224</v>
      </c>
      <c r="T104" s="48">
        <v>222214.3031638508</v>
      </c>
      <c r="U104" s="21">
        <f t="shared" si="39"/>
        <v>-0.9293068002462377</v>
      </c>
      <c r="V104" s="33">
        <f t="shared" si="50"/>
        <v>-0.38992485056174075</v>
      </c>
      <c r="W104" s="48">
        <v>202553.65358640207</v>
      </c>
      <c r="X104" s="21">
        <f t="shared" si="40"/>
        <v>0.5343571714247872</v>
      </c>
      <c r="Y104" s="33">
        <f t="shared" si="51"/>
        <v>1.5807844875121333</v>
      </c>
      <c r="Z104" s="48">
        <v>276204.2819431356</v>
      </c>
      <c r="AA104" s="21">
        <f t="shared" si="41"/>
        <v>-0.1759460752053883</v>
      </c>
      <c r="AB104" s="33">
        <f t="shared" si="52"/>
        <v>2.60411072614653</v>
      </c>
      <c r="AC104" s="48">
        <v>433584.88179851446</v>
      </c>
      <c r="AD104" s="21">
        <f t="shared" si="42"/>
        <v>1.3931499784335841</v>
      </c>
      <c r="AE104" s="33">
        <f t="shared" si="53"/>
        <v>9.192586407281354</v>
      </c>
      <c r="AF104" s="48">
        <v>235415.75964768144</v>
      </c>
      <c r="AG104" s="21">
        <f t="shared" si="43"/>
        <v>0.20963027157105785</v>
      </c>
      <c r="AH104" s="33">
        <f t="shared" si="54"/>
        <v>2.9584297303783273</v>
      </c>
      <c r="AI104" s="57"/>
    </row>
    <row r="105" spans="1:35" ht="12.75">
      <c r="A105" s="84">
        <v>41183</v>
      </c>
      <c r="B105" s="49">
        <v>144671.5401891256</v>
      </c>
      <c r="C105" s="25">
        <f t="shared" si="33"/>
        <v>1.0325967693528355</v>
      </c>
      <c r="D105" s="34">
        <f t="shared" si="44"/>
        <v>1.7964294250234758</v>
      </c>
      <c r="E105" s="49">
        <v>155638.9085224455</v>
      </c>
      <c r="F105" s="25">
        <f t="shared" si="34"/>
        <v>0.5979298728167493</v>
      </c>
      <c r="G105" s="34">
        <f t="shared" si="45"/>
        <v>-0.21501142464691725</v>
      </c>
      <c r="H105" s="49">
        <v>162648.11151783503</v>
      </c>
      <c r="I105" s="25">
        <f t="shared" si="35"/>
        <v>0.430351520495293</v>
      </c>
      <c r="J105" s="34">
        <f t="shared" si="46"/>
        <v>0.5947712480913339</v>
      </c>
      <c r="K105" s="49">
        <v>172590.94965988153</v>
      </c>
      <c r="L105" s="25">
        <f t="shared" si="36"/>
        <v>0.33523601328964503</v>
      </c>
      <c r="M105" s="34">
        <f t="shared" si="47"/>
        <v>-0.4144318038994186</v>
      </c>
      <c r="N105" s="49">
        <v>153612.4899884197</v>
      </c>
      <c r="O105" s="25">
        <f t="shared" si="37"/>
        <v>0.3736753587340047</v>
      </c>
      <c r="P105" s="34">
        <f t="shared" si="48"/>
        <v>-1.6108170398148332</v>
      </c>
      <c r="Q105" s="49">
        <v>156448.20939727902</v>
      </c>
      <c r="R105" s="25">
        <f t="shared" si="38"/>
        <v>-0.10158008684216213</v>
      </c>
      <c r="S105" s="34">
        <f t="shared" si="49"/>
        <v>0.4939885708349152</v>
      </c>
      <c r="T105" s="49">
        <v>222782.71079679916</v>
      </c>
      <c r="U105" s="25">
        <f t="shared" si="39"/>
        <v>0.2557925501893692</v>
      </c>
      <c r="V105" s="34">
        <f t="shared" si="50"/>
        <v>-0.23470609211354088</v>
      </c>
      <c r="W105" s="49">
        <v>204162.81315648742</v>
      </c>
      <c r="X105" s="25">
        <f t="shared" si="40"/>
        <v>0.7944362106502041</v>
      </c>
      <c r="Y105" s="34">
        <f t="shared" si="51"/>
        <v>2.450602214015447</v>
      </c>
      <c r="Z105" s="49">
        <v>275530.76645332534</v>
      </c>
      <c r="AA105" s="25">
        <f t="shared" si="41"/>
        <v>-0.24384686764157948</v>
      </c>
      <c r="AB105" s="34">
        <f t="shared" si="52"/>
        <v>2.573800166506274</v>
      </c>
      <c r="AC105" s="49">
        <v>433978.2295227844</v>
      </c>
      <c r="AD105" s="25">
        <f t="shared" si="42"/>
        <v>0.09071988918026364</v>
      </c>
      <c r="AE105" s="34">
        <f t="shared" si="53"/>
        <v>8.61757388908184</v>
      </c>
      <c r="AF105" s="49">
        <v>235727.07124008628</v>
      </c>
      <c r="AG105" s="25">
        <f t="shared" si="43"/>
        <v>0.13223906201977798</v>
      </c>
      <c r="AH105" s="34">
        <f t="shared" si="54"/>
        <v>2.9317175482649134</v>
      </c>
      <c r="AI105" s="57"/>
    </row>
    <row r="106" spans="1:35" ht="12.75">
      <c r="A106" s="85">
        <v>41214</v>
      </c>
      <c r="B106" s="48">
        <v>144594.2639781409</v>
      </c>
      <c r="C106" s="21">
        <f t="shared" si="33"/>
        <v>-0.053414936264374546</v>
      </c>
      <c r="D106" s="33">
        <f t="shared" si="44"/>
        <v>2.3521398647320666</v>
      </c>
      <c r="E106" s="48">
        <v>153546.78571116025</v>
      </c>
      <c r="F106" s="21">
        <f t="shared" si="34"/>
        <v>-1.3442158076966564</v>
      </c>
      <c r="G106" s="33">
        <f t="shared" si="45"/>
        <v>-1.0599396672226788</v>
      </c>
      <c r="H106" s="48">
        <v>163174.30986245</v>
      </c>
      <c r="I106" s="21">
        <f t="shared" si="35"/>
        <v>0.32351949229811794</v>
      </c>
      <c r="J106" s="33">
        <f t="shared" si="46"/>
        <v>0.6709790778041338</v>
      </c>
      <c r="K106" s="48">
        <v>172491.80515717692</v>
      </c>
      <c r="L106" s="21">
        <f t="shared" si="36"/>
        <v>-0.057444786589329055</v>
      </c>
      <c r="M106" s="33">
        <f t="shared" si="47"/>
        <v>0.43291173993951304</v>
      </c>
      <c r="N106" s="48">
        <v>153676.59700734177</v>
      </c>
      <c r="O106" s="21">
        <f t="shared" si="37"/>
        <v>0.04173294692829188</v>
      </c>
      <c r="P106" s="33">
        <f t="shared" si="48"/>
        <v>-1.3053456749857304</v>
      </c>
      <c r="Q106" s="48">
        <v>156445.17361844756</v>
      </c>
      <c r="R106" s="21">
        <f t="shared" si="38"/>
        <v>-0.001940436929999123</v>
      </c>
      <c r="S106" s="33">
        <f t="shared" si="49"/>
        <v>0.870251368544487</v>
      </c>
      <c r="T106" s="48">
        <v>221554.54252575766</v>
      </c>
      <c r="U106" s="21">
        <f t="shared" si="39"/>
        <v>-0.5512852710377985</v>
      </c>
      <c r="V106" s="33">
        <f t="shared" si="50"/>
        <v>-0.19523141747114892</v>
      </c>
      <c r="W106" s="48">
        <v>202113.9090033347</v>
      </c>
      <c r="X106" s="21">
        <f t="shared" si="40"/>
        <v>-1.0035638329406567</v>
      </c>
      <c r="Y106" s="33">
        <f t="shared" si="51"/>
        <v>2.099507754969096</v>
      </c>
      <c r="Z106" s="48">
        <v>275601.6432956874</v>
      </c>
      <c r="AA106" s="21">
        <f t="shared" si="41"/>
        <v>0.025723748848221817</v>
      </c>
      <c r="AB106" s="33">
        <f t="shared" si="52"/>
        <v>3.566512410588359</v>
      </c>
      <c r="AC106" s="48">
        <v>438919.70695319894</v>
      </c>
      <c r="AD106" s="21">
        <f t="shared" si="42"/>
        <v>1.1386463869047674</v>
      </c>
      <c r="AE106" s="33">
        <f t="shared" si="53"/>
        <v>10.311316238006015</v>
      </c>
      <c r="AF106" s="48">
        <v>236006.19729885878</v>
      </c>
      <c r="AG106" s="21">
        <f t="shared" si="43"/>
        <v>0.11841069305451413</v>
      </c>
      <c r="AH106" s="33">
        <f t="shared" si="54"/>
        <v>3.6715324678047665</v>
      </c>
      <c r="AI106" s="57"/>
    </row>
    <row r="107" spans="1:35" ht="12.75">
      <c r="A107" s="50">
        <v>41244</v>
      </c>
      <c r="B107" s="49">
        <v>143438.45734587216</v>
      </c>
      <c r="C107" s="25">
        <f aca="true" t="shared" si="55" ref="C107:C118">B107/B106*100-100</f>
        <v>-0.7993447322664622</v>
      </c>
      <c r="D107" s="34">
        <f aca="true" t="shared" si="56" ref="D107:D118">B107/B95*100-100</f>
        <v>1.9820316361813326</v>
      </c>
      <c r="E107" s="49">
        <v>153927.24115251005</v>
      </c>
      <c r="F107" s="25">
        <f aca="true" t="shared" si="57" ref="F107:F118">E107/E106*100-100</f>
        <v>0.2477781866860198</v>
      </c>
      <c r="G107" s="34">
        <f aca="true" t="shared" si="58" ref="G107:G118">E107/E95*100-100</f>
        <v>0.00504656503110823</v>
      </c>
      <c r="H107" s="49">
        <v>162682.59333546404</v>
      </c>
      <c r="I107" s="25">
        <f aca="true" t="shared" si="59" ref="I107:I118">H107/H106*100-100</f>
        <v>-0.3013443276704777</v>
      </c>
      <c r="J107" s="34">
        <f aca="true" t="shared" si="60" ref="J107:J118">H107/H95*100-100</f>
        <v>0.642942078935647</v>
      </c>
      <c r="K107" s="49">
        <v>173289.99205306635</v>
      </c>
      <c r="L107" s="25">
        <f aca="true" t="shared" si="61" ref="L107:L118">K107/K106*100-100</f>
        <v>0.4627390241305136</v>
      </c>
      <c r="M107" s="34">
        <f aca="true" t="shared" si="62" ref="M107:M118">K107/K95*100-100</f>
        <v>0.0962504845258394</v>
      </c>
      <c r="N107" s="49">
        <v>153441.4966914657</v>
      </c>
      <c r="O107" s="25">
        <f aca="true" t="shared" si="63" ref="O107:O118">N107/N106*100-100</f>
        <v>-0.15298381175426812</v>
      </c>
      <c r="P107" s="34">
        <f aca="true" t="shared" si="64" ref="P107:P118">N107/N95*100-100</f>
        <v>-0.8580240626349678</v>
      </c>
      <c r="Q107" s="49">
        <v>155664.7101221405</v>
      </c>
      <c r="R107" s="25">
        <f aca="true" t="shared" si="65" ref="R107:R118">Q107/Q106*100-100</f>
        <v>-0.4988734891946933</v>
      </c>
      <c r="S107" s="34">
        <f aca="true" t="shared" si="66" ref="S107:S118">Q107/Q95*100-100</f>
        <v>-0.46729964495396814</v>
      </c>
      <c r="T107" s="49">
        <v>224012.60913188691</v>
      </c>
      <c r="U107" s="25">
        <f aca="true" t="shared" si="67" ref="U107:U118">T107/T106*100-100</f>
        <v>1.1094634206579173</v>
      </c>
      <c r="V107" s="34">
        <f aca="true" t="shared" si="68" ref="V107:V118">T107/T95*100-100</f>
        <v>0.5576187346878214</v>
      </c>
      <c r="W107" s="49">
        <v>205013.32208723747</v>
      </c>
      <c r="X107" s="25">
        <f aca="true" t="shared" si="69" ref="X107:X118">W107/W106*100-100</f>
        <v>1.4345440638897031</v>
      </c>
      <c r="Y107" s="34">
        <f aca="true" t="shared" si="70" ref="Y107:Y118">W107/W95*100-100</f>
        <v>4.28239594098649</v>
      </c>
      <c r="Z107" s="49">
        <v>277278.3197323571</v>
      </c>
      <c r="AA107" s="25">
        <f aca="true" t="shared" si="71" ref="AA107:AA118">Z107/Z106*100-100</f>
        <v>0.6083695353263181</v>
      </c>
      <c r="AB107" s="34">
        <f aca="true" t="shared" si="72" ref="AB107:AB118">Z107/Z95*100-100</f>
        <v>4.431462401325518</v>
      </c>
      <c r="AC107" s="49">
        <v>438648.149896864</v>
      </c>
      <c r="AD107" s="25">
        <f aca="true" t="shared" si="73" ref="AD107:AD118">AC107/AC106*100-100</f>
        <v>-0.06186941530148715</v>
      </c>
      <c r="AE107" s="34">
        <f aca="true" t="shared" si="74" ref="AE107:AE118">AC107/AC95*100-100</f>
        <v>9.634990274191082</v>
      </c>
      <c r="AF107" s="49">
        <v>236753.41979987113</v>
      </c>
      <c r="AG107" s="25">
        <f aca="true" t="shared" si="75" ref="AG107:AG119">AF107/AF106*100-100</f>
        <v>0.31661138968573255</v>
      </c>
      <c r="AH107" s="34">
        <f aca="true" t="shared" si="76" ref="AH107:AH119">AF107/AF95*100-100</f>
        <v>3.925239459467761</v>
      </c>
      <c r="AI107" s="57"/>
    </row>
    <row r="108" spans="1:35" ht="12.75">
      <c r="A108" s="51">
        <v>41275</v>
      </c>
      <c r="B108" s="48">
        <v>142616.06386092832</v>
      </c>
      <c r="C108" s="21">
        <f t="shared" si="55"/>
        <v>-0.5733423937771391</v>
      </c>
      <c r="D108" s="33">
        <f t="shared" si="56"/>
        <v>0.5942873040651193</v>
      </c>
      <c r="E108" s="48">
        <v>154674.07011074485</v>
      </c>
      <c r="F108" s="21">
        <f t="shared" si="57"/>
        <v>0.48518309861400155</v>
      </c>
      <c r="G108" s="33">
        <f t="shared" si="58"/>
        <v>0.23640347592468913</v>
      </c>
      <c r="H108" s="48">
        <v>162975.60898252184</v>
      </c>
      <c r="I108" s="21">
        <f t="shared" si="59"/>
        <v>0.18011493488647545</v>
      </c>
      <c r="J108" s="33">
        <f t="shared" si="60"/>
        <v>0.45622915789125784</v>
      </c>
      <c r="K108" s="48">
        <v>174307.70471926755</v>
      </c>
      <c r="L108" s="21">
        <f t="shared" si="61"/>
        <v>0.5872887719271915</v>
      </c>
      <c r="M108" s="33">
        <f t="shared" si="62"/>
        <v>0.5006488008843633</v>
      </c>
      <c r="N108" s="48">
        <v>152774.41397308145</v>
      </c>
      <c r="O108" s="21">
        <f t="shared" si="63"/>
        <v>-0.4347472703069286</v>
      </c>
      <c r="P108" s="33">
        <f t="shared" si="64"/>
        <v>-0.26522119124770427</v>
      </c>
      <c r="Q108" s="48">
        <v>156069.5313457416</v>
      </c>
      <c r="R108" s="21">
        <f t="shared" si="65"/>
        <v>0.2600597291983746</v>
      </c>
      <c r="S108" s="33">
        <f t="shared" si="66"/>
        <v>-0.37691338561300824</v>
      </c>
      <c r="T108" s="48">
        <v>224188.01915221562</v>
      </c>
      <c r="U108" s="21">
        <f t="shared" si="67"/>
        <v>0.07830363701779675</v>
      </c>
      <c r="V108" s="33">
        <f t="shared" si="68"/>
        <v>0.5784920143453292</v>
      </c>
      <c r="W108" s="48">
        <v>204339.30705191896</v>
      </c>
      <c r="X108" s="21">
        <f t="shared" si="69"/>
        <v>-0.32876645695819207</v>
      </c>
      <c r="Y108" s="33">
        <f t="shared" si="70"/>
        <v>4.006896057636624</v>
      </c>
      <c r="Z108" s="48">
        <v>277658.62788324396</v>
      </c>
      <c r="AA108" s="21">
        <f t="shared" si="71"/>
        <v>0.13715755031043386</v>
      </c>
      <c r="AB108" s="33">
        <f t="shared" si="72"/>
        <v>3.837474065162354</v>
      </c>
      <c r="AC108" s="48">
        <v>445107.78119553113</v>
      </c>
      <c r="AD108" s="21">
        <f t="shared" si="73"/>
        <v>1.4726224880205194</v>
      </c>
      <c r="AE108" s="33">
        <f t="shared" si="74"/>
        <v>10.88965480241049</v>
      </c>
      <c r="AF108" s="48">
        <v>237869.62486007067</v>
      </c>
      <c r="AG108" s="21">
        <f t="shared" si="75"/>
        <v>0.4714631202130448</v>
      </c>
      <c r="AH108" s="33">
        <f t="shared" si="76"/>
        <v>4.0580784089140565</v>
      </c>
      <c r="AI108" s="57"/>
    </row>
    <row r="109" spans="1:35" ht="12.75">
      <c r="A109" s="50">
        <v>41306</v>
      </c>
      <c r="B109" s="49">
        <v>144174.58645904556</v>
      </c>
      <c r="C109" s="25">
        <f t="shared" si="55"/>
        <v>1.0928099934359778</v>
      </c>
      <c r="D109" s="34">
        <f t="shared" si="56"/>
        <v>-0.22427639005506705</v>
      </c>
      <c r="E109" s="49">
        <v>157040.69299142435</v>
      </c>
      <c r="F109" s="25">
        <f t="shared" si="57"/>
        <v>1.530070863839697</v>
      </c>
      <c r="G109" s="34">
        <f t="shared" si="58"/>
        <v>0.665398244261155</v>
      </c>
      <c r="H109" s="49">
        <v>164954.34252931798</v>
      </c>
      <c r="I109" s="25">
        <f t="shared" si="59"/>
        <v>1.2141286411811052</v>
      </c>
      <c r="J109" s="34">
        <f t="shared" si="60"/>
        <v>1.0931871560012354</v>
      </c>
      <c r="K109" s="49">
        <v>175960.6561059519</v>
      </c>
      <c r="L109" s="25">
        <f t="shared" si="61"/>
        <v>0.9482950792947094</v>
      </c>
      <c r="M109" s="34">
        <f t="shared" si="62"/>
        <v>1.295906354212633</v>
      </c>
      <c r="N109" s="49">
        <v>154758.30617624178</v>
      </c>
      <c r="O109" s="25">
        <f t="shared" si="63"/>
        <v>1.2985762154583682</v>
      </c>
      <c r="P109" s="34">
        <f t="shared" si="64"/>
        <v>0.9312577562461826</v>
      </c>
      <c r="Q109" s="49">
        <v>155887.58192564067</v>
      </c>
      <c r="R109" s="25">
        <f t="shared" si="65"/>
        <v>-0.11658228132809256</v>
      </c>
      <c r="S109" s="34">
        <f t="shared" si="66"/>
        <v>-0.8607778713642347</v>
      </c>
      <c r="T109" s="49">
        <v>225554.59614254636</v>
      </c>
      <c r="U109" s="25">
        <f t="shared" si="67"/>
        <v>0.6095673602445544</v>
      </c>
      <c r="V109" s="34">
        <f t="shared" si="68"/>
        <v>1.335086074941998</v>
      </c>
      <c r="W109" s="49">
        <v>208445.13614921147</v>
      </c>
      <c r="X109" s="25">
        <f t="shared" si="69"/>
        <v>2.009319281996639</v>
      </c>
      <c r="Y109" s="34">
        <f t="shared" si="70"/>
        <v>6.257877269653605</v>
      </c>
      <c r="Z109" s="49">
        <v>280129.29457028466</v>
      </c>
      <c r="AA109" s="25">
        <f t="shared" si="71"/>
        <v>0.8898216871112652</v>
      </c>
      <c r="AB109" s="34">
        <f t="shared" si="72"/>
        <v>4.2040198855503235</v>
      </c>
      <c r="AC109" s="49">
        <v>448045.89518251823</v>
      </c>
      <c r="AD109" s="25">
        <f t="shared" si="73"/>
        <v>0.660090456988982</v>
      </c>
      <c r="AE109" s="34">
        <f t="shared" si="74"/>
        <v>11.479444733916893</v>
      </c>
      <c r="AF109" s="49">
        <v>239950.2348998467</v>
      </c>
      <c r="AG109" s="25">
        <f t="shared" si="75"/>
        <v>0.8746850469033092</v>
      </c>
      <c r="AH109" s="34">
        <f t="shared" si="76"/>
        <v>4.58596788155792</v>
      </c>
      <c r="AI109" s="57"/>
    </row>
    <row r="110" spans="1:35" ht="12.75">
      <c r="A110" s="51">
        <v>41334</v>
      </c>
      <c r="B110" s="48">
        <v>144995.18845249913</v>
      </c>
      <c r="C110" s="21">
        <f t="shared" si="55"/>
        <v>0.5691724274074375</v>
      </c>
      <c r="D110" s="33">
        <f t="shared" si="56"/>
        <v>-1.2921295629365517</v>
      </c>
      <c r="E110" s="48">
        <v>156647.81097660444</v>
      </c>
      <c r="F110" s="21">
        <f t="shared" si="57"/>
        <v>-0.2501784775245284</v>
      </c>
      <c r="G110" s="33">
        <f t="shared" si="58"/>
        <v>0.3006683481958703</v>
      </c>
      <c r="H110" s="48">
        <v>164135.4569290858</v>
      </c>
      <c r="I110" s="21">
        <f t="shared" si="59"/>
        <v>-0.4964316717437214</v>
      </c>
      <c r="J110" s="33">
        <f t="shared" si="60"/>
        <v>0.4499157550012427</v>
      </c>
      <c r="K110" s="48">
        <v>175165.69331842428</v>
      </c>
      <c r="L110" s="21">
        <f t="shared" si="61"/>
        <v>-0.4517843960805408</v>
      </c>
      <c r="M110" s="33">
        <f t="shared" si="62"/>
        <v>1.3178984995728058</v>
      </c>
      <c r="N110" s="48">
        <v>154112.88292956006</v>
      </c>
      <c r="O110" s="21">
        <f t="shared" si="63"/>
        <v>-0.4170524107098288</v>
      </c>
      <c r="P110" s="33">
        <f t="shared" si="64"/>
        <v>-0.1602331147730638</v>
      </c>
      <c r="Q110" s="48">
        <v>156456.31119241109</v>
      </c>
      <c r="R110" s="21">
        <f t="shared" si="65"/>
        <v>0.36483295189073317</v>
      </c>
      <c r="S110" s="33">
        <f t="shared" si="66"/>
        <v>0.3209849901534767</v>
      </c>
      <c r="T110" s="48">
        <v>224901.20376217124</v>
      </c>
      <c r="U110" s="21">
        <f t="shared" si="67"/>
        <v>-0.2896825830860905</v>
      </c>
      <c r="V110" s="33">
        <f t="shared" si="68"/>
        <v>0.8573916926492302</v>
      </c>
      <c r="W110" s="48">
        <v>207716.93529721515</v>
      </c>
      <c r="X110" s="21">
        <f t="shared" si="69"/>
        <v>-0.3493489296267569</v>
      </c>
      <c r="Y110" s="33">
        <f t="shared" si="70"/>
        <v>4.45613587895626</v>
      </c>
      <c r="Z110" s="48">
        <v>281705.02866537136</v>
      </c>
      <c r="AA110" s="21">
        <f t="shared" si="71"/>
        <v>0.5625024321372223</v>
      </c>
      <c r="AB110" s="33">
        <f t="shared" si="72"/>
        <v>2.944125758616593</v>
      </c>
      <c r="AC110" s="48">
        <v>455377.93242140353</v>
      </c>
      <c r="AD110" s="21">
        <f t="shared" si="73"/>
        <v>1.6364478098607407</v>
      </c>
      <c r="AE110" s="33">
        <f t="shared" si="74"/>
        <v>11.674656702100663</v>
      </c>
      <c r="AF110" s="48">
        <v>241125.8136307426</v>
      </c>
      <c r="AG110" s="21">
        <f t="shared" si="75"/>
        <v>0.48992605962089897</v>
      </c>
      <c r="AH110" s="33">
        <f t="shared" si="76"/>
        <v>4.0884518418370845</v>
      </c>
      <c r="AI110" s="57"/>
    </row>
    <row r="111" spans="1:35" ht="12.75">
      <c r="A111" s="50">
        <v>41365</v>
      </c>
      <c r="B111" s="49">
        <v>144911.21494491206</v>
      </c>
      <c r="C111" s="25">
        <f t="shared" si="55"/>
        <v>-0.05791468564115121</v>
      </c>
      <c r="D111" s="34">
        <f t="shared" si="56"/>
        <v>-0.845364628405548</v>
      </c>
      <c r="E111" s="49">
        <v>156408.20768174613</v>
      </c>
      <c r="F111" s="25">
        <f t="shared" si="57"/>
        <v>-0.15295668248698746</v>
      </c>
      <c r="G111" s="34">
        <f t="shared" si="58"/>
        <v>1.0303683407290265</v>
      </c>
      <c r="H111" s="49">
        <v>164040.32287212714</v>
      </c>
      <c r="I111" s="25">
        <f t="shared" si="59"/>
        <v>-0.05796069827846395</v>
      </c>
      <c r="J111" s="34">
        <f t="shared" si="60"/>
        <v>0.4773116579618062</v>
      </c>
      <c r="K111" s="49">
        <v>174597.4896312835</v>
      </c>
      <c r="L111" s="25">
        <f t="shared" si="61"/>
        <v>-0.3243806914336176</v>
      </c>
      <c r="M111" s="34">
        <f t="shared" si="62"/>
        <v>1.7475617347723897</v>
      </c>
      <c r="N111" s="49">
        <v>153865.42611391528</v>
      </c>
      <c r="O111" s="25">
        <f t="shared" si="63"/>
        <v>-0.1605685462116071</v>
      </c>
      <c r="P111" s="34">
        <f t="shared" si="64"/>
        <v>-0.5220150490121398</v>
      </c>
      <c r="Q111" s="49">
        <v>157207.9247612496</v>
      </c>
      <c r="R111" s="25">
        <f t="shared" si="65"/>
        <v>0.4803983700690537</v>
      </c>
      <c r="S111" s="34">
        <f t="shared" si="66"/>
        <v>0.200199884615742</v>
      </c>
      <c r="T111" s="49">
        <v>225282.5253624595</v>
      </c>
      <c r="U111" s="25">
        <f t="shared" si="67"/>
        <v>0.16955071556286327</v>
      </c>
      <c r="V111" s="34">
        <f t="shared" si="68"/>
        <v>0.6725716455161006</v>
      </c>
      <c r="W111" s="49">
        <v>209098.21981208186</v>
      </c>
      <c r="X111" s="25">
        <f t="shared" si="69"/>
        <v>0.6649840625129002</v>
      </c>
      <c r="Y111" s="34">
        <f t="shared" si="70"/>
        <v>4.390147908517591</v>
      </c>
      <c r="Z111" s="49">
        <v>282760.0416082508</v>
      </c>
      <c r="AA111" s="25">
        <f t="shared" si="71"/>
        <v>0.3745098012192898</v>
      </c>
      <c r="AB111" s="34">
        <f t="shared" si="72"/>
        <v>3.0070733874384814</v>
      </c>
      <c r="AC111" s="49">
        <v>457443.69282937766</v>
      </c>
      <c r="AD111" s="25">
        <f t="shared" si="73"/>
        <v>0.45363647662716744</v>
      </c>
      <c r="AE111" s="34">
        <f t="shared" si="74"/>
        <v>10.099504455140249</v>
      </c>
      <c r="AF111" s="49">
        <v>241757.8088319019</v>
      </c>
      <c r="AG111" s="25">
        <f t="shared" si="75"/>
        <v>0.2621018428691002</v>
      </c>
      <c r="AH111" s="34">
        <f t="shared" si="76"/>
        <v>3.80638850288544</v>
      </c>
      <c r="AI111" s="57"/>
    </row>
    <row r="112" spans="1:35" ht="12.75">
      <c r="A112" s="51">
        <v>41395</v>
      </c>
      <c r="B112" s="48">
        <v>143219.37690386697</v>
      </c>
      <c r="C112" s="21">
        <f t="shared" si="55"/>
        <v>-1.167499728498072</v>
      </c>
      <c r="D112" s="33">
        <f t="shared" si="56"/>
        <v>-1.0780198130295418</v>
      </c>
      <c r="E112" s="48">
        <v>155434.92331881388</v>
      </c>
      <c r="F112" s="21">
        <f t="shared" si="57"/>
        <v>-0.6222719238063661</v>
      </c>
      <c r="G112" s="33">
        <f t="shared" si="58"/>
        <v>0.9714347214729031</v>
      </c>
      <c r="H112" s="48">
        <v>162976.7884057813</v>
      </c>
      <c r="I112" s="21">
        <f t="shared" si="59"/>
        <v>-0.64833721838923</v>
      </c>
      <c r="J112" s="33">
        <f t="shared" si="60"/>
        <v>0.18734697608766737</v>
      </c>
      <c r="K112" s="48">
        <v>173385.48634779503</v>
      </c>
      <c r="L112" s="21">
        <f t="shared" si="61"/>
        <v>-0.6941699368347116</v>
      </c>
      <c r="M112" s="33">
        <f t="shared" si="62"/>
        <v>0.7129647751045383</v>
      </c>
      <c r="N112" s="48">
        <v>152682.11145162198</v>
      </c>
      <c r="O112" s="21">
        <f t="shared" si="63"/>
        <v>-0.7690581907706928</v>
      </c>
      <c r="P112" s="33">
        <f t="shared" si="64"/>
        <v>-0.9950878644157797</v>
      </c>
      <c r="Q112" s="48">
        <v>157437.34614198722</v>
      </c>
      <c r="R112" s="21">
        <f t="shared" si="65"/>
        <v>0.14593499728849224</v>
      </c>
      <c r="S112" s="33">
        <f t="shared" si="66"/>
        <v>0.2090600751024425</v>
      </c>
      <c r="T112" s="48">
        <v>225035.40862783068</v>
      </c>
      <c r="U112" s="21">
        <f t="shared" si="67"/>
        <v>-0.10969192316680676</v>
      </c>
      <c r="V112" s="33">
        <f t="shared" si="68"/>
        <v>-0.5931582187338051</v>
      </c>
      <c r="W112" s="48">
        <v>207381.10706131154</v>
      </c>
      <c r="X112" s="21">
        <f t="shared" si="69"/>
        <v>-0.8211991246570705</v>
      </c>
      <c r="Y112" s="33">
        <f t="shared" si="70"/>
        <v>2.7103822504775934</v>
      </c>
      <c r="Z112" s="48">
        <v>283249.88226628455</v>
      </c>
      <c r="AA112" s="21">
        <f t="shared" si="71"/>
        <v>0.1732354597373984</v>
      </c>
      <c r="AB112" s="33">
        <f t="shared" si="72"/>
        <v>1.9124761626633244</v>
      </c>
      <c r="AC112" s="48">
        <v>458944.1977245488</v>
      </c>
      <c r="AD112" s="21">
        <f t="shared" si="73"/>
        <v>0.32801958332623826</v>
      </c>
      <c r="AE112" s="33">
        <f t="shared" si="74"/>
        <v>7.410139952493395</v>
      </c>
      <c r="AF112" s="48">
        <v>241568.9267941045</v>
      </c>
      <c r="AG112" s="21">
        <f t="shared" si="75"/>
        <v>-0.07812861917884106</v>
      </c>
      <c r="AH112" s="33">
        <f t="shared" si="76"/>
        <v>2.53338140143471</v>
      </c>
      <c r="AI112" s="57"/>
    </row>
    <row r="113" spans="1:35" ht="12.75">
      <c r="A113" s="50">
        <v>41426</v>
      </c>
      <c r="B113" s="49">
        <v>144703.17123624243</v>
      </c>
      <c r="C113" s="25">
        <f t="shared" si="55"/>
        <v>1.03602903772682</v>
      </c>
      <c r="D113" s="34">
        <f t="shared" si="56"/>
        <v>0.6240292775787566</v>
      </c>
      <c r="E113" s="49">
        <v>156784.34270253713</v>
      </c>
      <c r="F113" s="25">
        <f t="shared" si="57"/>
        <v>0.8681571392777983</v>
      </c>
      <c r="G113" s="34">
        <f t="shared" si="58"/>
        <v>1.1942546972997405</v>
      </c>
      <c r="H113" s="49">
        <v>164408.02461395855</v>
      </c>
      <c r="I113" s="25">
        <f t="shared" si="59"/>
        <v>0.8781840789583839</v>
      </c>
      <c r="J113" s="34">
        <f t="shared" si="60"/>
        <v>0.8564711875153108</v>
      </c>
      <c r="K113" s="49">
        <v>175094.4372508345</v>
      </c>
      <c r="L113" s="25">
        <f t="shared" si="61"/>
        <v>0.9856366522002133</v>
      </c>
      <c r="M113" s="34">
        <f t="shared" si="62"/>
        <v>1.5153724473356789</v>
      </c>
      <c r="N113" s="49">
        <v>151883.23210711437</v>
      </c>
      <c r="O113" s="25">
        <f t="shared" si="63"/>
        <v>-0.5232304799247913</v>
      </c>
      <c r="P113" s="34">
        <f t="shared" si="64"/>
        <v>-1.1201234758894714</v>
      </c>
      <c r="Q113" s="49">
        <v>157730.6328118482</v>
      </c>
      <c r="R113" s="25">
        <f t="shared" si="65"/>
        <v>0.18628786437777478</v>
      </c>
      <c r="S113" s="34">
        <f t="shared" si="66"/>
        <v>-0.1500104543875409</v>
      </c>
      <c r="T113" s="49">
        <v>224658.3548861192</v>
      </c>
      <c r="U113" s="25">
        <f t="shared" si="67"/>
        <v>-0.16755307265225383</v>
      </c>
      <c r="V113" s="34">
        <f t="shared" si="68"/>
        <v>-0.4456275864754389</v>
      </c>
      <c r="W113" s="49">
        <v>208083.42353647508</v>
      </c>
      <c r="X113" s="25">
        <f t="shared" si="69"/>
        <v>0.33865981579310755</v>
      </c>
      <c r="Y113" s="34">
        <f t="shared" si="70"/>
        <v>3.786502365861338</v>
      </c>
      <c r="Z113" s="49">
        <v>282348.17474041326</v>
      </c>
      <c r="AA113" s="25">
        <f t="shared" si="71"/>
        <v>-0.31834347772952754</v>
      </c>
      <c r="AB113" s="34">
        <f t="shared" si="72"/>
        <v>1.845712649839598</v>
      </c>
      <c r="AC113" s="49">
        <v>458665.3792115865</v>
      </c>
      <c r="AD113" s="25">
        <f t="shared" si="73"/>
        <v>-0.06075215992373728</v>
      </c>
      <c r="AE113" s="34">
        <f t="shared" si="74"/>
        <v>6.933838076045063</v>
      </c>
      <c r="AF113" s="49">
        <v>241752.16353627777</v>
      </c>
      <c r="AG113" s="25">
        <f t="shared" si="75"/>
        <v>0.07585277817186409</v>
      </c>
      <c r="AH113" s="34">
        <f t="shared" si="76"/>
        <v>2.5913723850267587</v>
      </c>
      <c r="AI113" s="57"/>
    </row>
    <row r="114" spans="1:35" ht="12.75">
      <c r="A114" s="51">
        <v>41456</v>
      </c>
      <c r="B114" s="48">
        <v>145235.66271958165</v>
      </c>
      <c r="C114" s="21">
        <f t="shared" si="55"/>
        <v>0.36798881378341264</v>
      </c>
      <c r="D114" s="33">
        <f t="shared" si="56"/>
        <v>1.3378203846118737</v>
      </c>
      <c r="E114" s="48">
        <v>157451.50495677162</v>
      </c>
      <c r="F114" s="21">
        <f t="shared" si="57"/>
        <v>0.4255286227785433</v>
      </c>
      <c r="G114" s="33">
        <f t="shared" si="58"/>
        <v>2.0084070040064574</v>
      </c>
      <c r="H114" s="48">
        <v>164620.77649086565</v>
      </c>
      <c r="I114" s="21">
        <f t="shared" si="59"/>
        <v>0.12940480089500284</v>
      </c>
      <c r="J114" s="33">
        <f t="shared" si="60"/>
        <v>1.38889868159211</v>
      </c>
      <c r="K114" s="48">
        <v>175733.70799435634</v>
      </c>
      <c r="L114" s="21">
        <f t="shared" si="61"/>
        <v>0.36510054434569383</v>
      </c>
      <c r="M114" s="33">
        <f t="shared" si="62"/>
        <v>1.9359005570244108</v>
      </c>
      <c r="N114" s="48">
        <v>152417.47811540068</v>
      </c>
      <c r="O114" s="21">
        <f t="shared" si="63"/>
        <v>0.3517478531860121</v>
      </c>
      <c r="P114" s="33">
        <f t="shared" si="64"/>
        <v>-0.33978554290582963</v>
      </c>
      <c r="Q114" s="48">
        <v>157294.55978788412</v>
      </c>
      <c r="R114" s="21">
        <f t="shared" si="65"/>
        <v>-0.2764669209716857</v>
      </c>
      <c r="S114" s="33">
        <f t="shared" si="66"/>
        <v>0.5611873781361965</v>
      </c>
      <c r="T114" s="48">
        <v>226032.0555391945</v>
      </c>
      <c r="U114" s="21">
        <f t="shared" si="67"/>
        <v>0.6114620815111209</v>
      </c>
      <c r="V114" s="33">
        <f t="shared" si="68"/>
        <v>0.642563037911998</v>
      </c>
      <c r="W114" s="48">
        <v>208921.1604681914</v>
      </c>
      <c r="X114" s="21">
        <f t="shared" si="69"/>
        <v>0.4025966689121958</v>
      </c>
      <c r="Y114" s="33">
        <f t="shared" si="70"/>
        <v>4.769253464440922</v>
      </c>
      <c r="Z114" s="48">
        <v>283394.16653730394</v>
      </c>
      <c r="AA114" s="21">
        <f t="shared" si="71"/>
        <v>0.3704616818764066</v>
      </c>
      <c r="AB114" s="33">
        <f t="shared" si="72"/>
        <v>1.8561001227426175</v>
      </c>
      <c r="AC114" s="48">
        <v>460945.7484911154</v>
      </c>
      <c r="AD114" s="21">
        <f t="shared" si="73"/>
        <v>0.4971749303269206</v>
      </c>
      <c r="AE114" s="33">
        <f t="shared" si="74"/>
        <v>7.1688405776883</v>
      </c>
      <c r="AF114" s="48">
        <v>242679.41167363912</v>
      </c>
      <c r="AG114" s="21">
        <f t="shared" si="75"/>
        <v>0.3835531909199119</v>
      </c>
      <c r="AH114" s="33">
        <f t="shared" si="76"/>
        <v>3.013231496100218</v>
      </c>
      <c r="AI114" s="57"/>
    </row>
    <row r="115" spans="1:35" ht="12.75">
      <c r="A115" s="50">
        <v>41487</v>
      </c>
      <c r="B115" s="49">
        <v>145892.09582160253</v>
      </c>
      <c r="C115" s="25">
        <f t="shared" si="55"/>
        <v>0.4519779024854955</v>
      </c>
      <c r="D115" s="34">
        <f t="shared" si="56"/>
        <v>1.7323873023922687</v>
      </c>
      <c r="E115" s="49">
        <v>158313.66228357714</v>
      </c>
      <c r="F115" s="25">
        <f t="shared" si="57"/>
        <v>0.5475700769213034</v>
      </c>
      <c r="G115" s="34">
        <f t="shared" si="58"/>
        <v>1.718226848387829</v>
      </c>
      <c r="H115" s="49">
        <v>164989.85906115253</v>
      </c>
      <c r="I115" s="25">
        <f t="shared" si="59"/>
        <v>0.22420169443640248</v>
      </c>
      <c r="J115" s="34">
        <f t="shared" si="60"/>
        <v>2.177232300514504</v>
      </c>
      <c r="K115" s="49">
        <v>177162.74957159068</v>
      </c>
      <c r="L115" s="25">
        <f t="shared" si="61"/>
        <v>0.8131858102488962</v>
      </c>
      <c r="M115" s="34">
        <f t="shared" si="62"/>
        <v>2.960346889671328</v>
      </c>
      <c r="N115" s="49">
        <v>153426.28795581232</v>
      </c>
      <c r="O115" s="25">
        <f t="shared" si="63"/>
        <v>0.6618728067707877</v>
      </c>
      <c r="P115" s="34">
        <f t="shared" si="64"/>
        <v>0.7420661630285252</v>
      </c>
      <c r="Q115" s="49">
        <v>158959.44064038707</v>
      </c>
      <c r="R115" s="25">
        <f t="shared" si="65"/>
        <v>1.0584478285505128</v>
      </c>
      <c r="S115" s="34">
        <f t="shared" si="66"/>
        <v>1.61827890843837</v>
      </c>
      <c r="T115" s="49">
        <v>228468.9068913797</v>
      </c>
      <c r="U115" s="25">
        <f t="shared" si="67"/>
        <v>1.078099894447334</v>
      </c>
      <c r="V115" s="34">
        <f t="shared" si="68"/>
        <v>1.8592082420062468</v>
      </c>
      <c r="W115" s="49">
        <v>209480.50124257844</v>
      </c>
      <c r="X115" s="25">
        <f t="shared" si="69"/>
        <v>0.2677281579010753</v>
      </c>
      <c r="Y115" s="34">
        <f t="shared" si="70"/>
        <v>3.9723903246556205</v>
      </c>
      <c r="Z115" s="49">
        <v>283666.495481821</v>
      </c>
      <c r="AA115" s="25">
        <f t="shared" si="71"/>
        <v>0.09609546584694328</v>
      </c>
      <c r="AB115" s="34">
        <f t="shared" si="72"/>
        <v>2.5210012763835437</v>
      </c>
      <c r="AC115" s="49">
        <v>467426.8838482233</v>
      </c>
      <c r="AD115" s="25">
        <f t="shared" si="73"/>
        <v>1.4060516618980898</v>
      </c>
      <c r="AE115" s="34">
        <f t="shared" si="74"/>
        <v>9.307049501782558</v>
      </c>
      <c r="AF115" s="49">
        <v>244397.9973419351</v>
      </c>
      <c r="AG115" s="25">
        <f t="shared" si="75"/>
        <v>0.7081711861932405</v>
      </c>
      <c r="AH115" s="34">
        <f t="shared" si="76"/>
        <v>4.033107169207867</v>
      </c>
      <c r="AI115" s="57"/>
    </row>
    <row r="116" spans="1:35" ht="12.75">
      <c r="A116" s="51">
        <v>41518</v>
      </c>
      <c r="B116" s="48">
        <v>145215.9851036273</v>
      </c>
      <c r="C116" s="21">
        <f t="shared" si="55"/>
        <v>-0.46343204144658046</v>
      </c>
      <c r="D116" s="33">
        <f t="shared" si="56"/>
        <v>1.4128144917747107</v>
      </c>
      <c r="E116" s="48">
        <v>159282.4178077316</v>
      </c>
      <c r="F116" s="21">
        <f t="shared" si="57"/>
        <v>0.6119216182487008</v>
      </c>
      <c r="G116" s="33">
        <f t="shared" si="58"/>
        <v>2.9529289861606145</v>
      </c>
      <c r="H116" s="48">
        <v>166938.52127405556</v>
      </c>
      <c r="I116" s="21">
        <f t="shared" si="59"/>
        <v>1.1810799912137497</v>
      </c>
      <c r="J116" s="33">
        <f t="shared" si="60"/>
        <v>3.0795514156747714</v>
      </c>
      <c r="K116" s="48">
        <v>177810.69262060826</v>
      </c>
      <c r="L116" s="21">
        <f t="shared" si="61"/>
        <v>0.36573323149727344</v>
      </c>
      <c r="M116" s="33">
        <f t="shared" si="62"/>
        <v>3.3697180815864414</v>
      </c>
      <c r="N116" s="48">
        <v>155541.4615903216</v>
      </c>
      <c r="O116" s="21">
        <f t="shared" si="63"/>
        <v>1.3786253077558968</v>
      </c>
      <c r="P116" s="33">
        <f t="shared" si="64"/>
        <v>1.6341065213309633</v>
      </c>
      <c r="Q116" s="48">
        <v>159345.84751769548</v>
      </c>
      <c r="R116" s="21">
        <f t="shared" si="65"/>
        <v>0.24308520195575056</v>
      </c>
      <c r="S116" s="33">
        <f t="shared" si="66"/>
        <v>1.7486773934123363</v>
      </c>
      <c r="T116" s="48">
        <v>229857.82282991052</v>
      </c>
      <c r="U116" s="21">
        <f t="shared" si="67"/>
        <v>0.6079233964169788</v>
      </c>
      <c r="V116" s="33">
        <f t="shared" si="68"/>
        <v>3.439706426288751</v>
      </c>
      <c r="W116" s="48">
        <v>209830.65762868687</v>
      </c>
      <c r="X116" s="21">
        <f t="shared" si="69"/>
        <v>0.16715464400334668</v>
      </c>
      <c r="Y116" s="33">
        <f t="shared" si="70"/>
        <v>3.5926303541993008</v>
      </c>
      <c r="Z116" s="48">
        <v>284231.2225042332</v>
      </c>
      <c r="AA116" s="21">
        <f t="shared" si="71"/>
        <v>0.19908132663076117</v>
      </c>
      <c r="AB116" s="33">
        <f t="shared" si="72"/>
        <v>2.906160796866345</v>
      </c>
      <c r="AC116" s="48">
        <v>473800.34922437434</v>
      </c>
      <c r="AD116" s="21">
        <f t="shared" si="73"/>
        <v>1.3635213541163296</v>
      </c>
      <c r="AE116" s="33">
        <f t="shared" si="74"/>
        <v>9.275108315365088</v>
      </c>
      <c r="AF116" s="48">
        <v>245999.4350348419</v>
      </c>
      <c r="AG116" s="21">
        <f t="shared" si="75"/>
        <v>0.6552581078094022</v>
      </c>
      <c r="AH116" s="33">
        <f t="shared" si="76"/>
        <v>4.495737839726516</v>
      </c>
      <c r="AI116" s="57"/>
    </row>
    <row r="117" spans="1:35" ht="12.75">
      <c r="A117" s="50">
        <v>41548</v>
      </c>
      <c r="B117" s="49">
        <v>145514.89699853677</v>
      </c>
      <c r="C117" s="25">
        <f t="shared" si="55"/>
        <v>0.2058395256528911</v>
      </c>
      <c r="D117" s="34">
        <f t="shared" si="56"/>
        <v>0.5829458982109941</v>
      </c>
      <c r="E117" s="49">
        <v>159402.42760571287</v>
      </c>
      <c r="F117" s="25">
        <f t="shared" si="57"/>
        <v>0.07534403334217643</v>
      </c>
      <c r="G117" s="34">
        <f t="shared" si="58"/>
        <v>2.418109404002024</v>
      </c>
      <c r="H117" s="49">
        <v>167291.46356160834</v>
      </c>
      <c r="I117" s="25">
        <f t="shared" si="59"/>
        <v>0.21142051867906275</v>
      </c>
      <c r="J117" s="34">
        <f t="shared" si="60"/>
        <v>2.8548453470756243</v>
      </c>
      <c r="K117" s="49">
        <v>178867.33815855833</v>
      </c>
      <c r="L117" s="25">
        <f t="shared" si="61"/>
        <v>0.594253091519434</v>
      </c>
      <c r="M117" s="34">
        <f t="shared" si="62"/>
        <v>3.6365687256750334</v>
      </c>
      <c r="N117" s="49">
        <v>157038.82405358437</v>
      </c>
      <c r="O117" s="25">
        <f t="shared" si="63"/>
        <v>0.9626773774356536</v>
      </c>
      <c r="P117" s="34">
        <f t="shared" si="64"/>
        <v>2.2305048667741687</v>
      </c>
      <c r="Q117" s="49">
        <v>160795.15193275356</v>
      </c>
      <c r="R117" s="25">
        <f t="shared" si="65"/>
        <v>0.909533845804873</v>
      </c>
      <c r="S117" s="34">
        <f t="shared" si="66"/>
        <v>2.778518560372973</v>
      </c>
      <c r="T117" s="49">
        <v>230191.94628503246</v>
      </c>
      <c r="U117" s="25">
        <f t="shared" si="67"/>
        <v>0.14536092398698486</v>
      </c>
      <c r="V117" s="34">
        <f t="shared" si="68"/>
        <v>3.325767723057865</v>
      </c>
      <c r="W117" s="49">
        <v>209664.58593144096</v>
      </c>
      <c r="X117" s="25">
        <f t="shared" si="69"/>
        <v>-0.07914558297757424</v>
      </c>
      <c r="Y117" s="34">
        <f t="shared" si="70"/>
        <v>2.6947967114542735</v>
      </c>
      <c r="Z117" s="49">
        <v>285986.29795642465</v>
      </c>
      <c r="AA117" s="25">
        <f t="shared" si="71"/>
        <v>0.6174815830323865</v>
      </c>
      <c r="AB117" s="34">
        <f t="shared" si="72"/>
        <v>3.794687481795407</v>
      </c>
      <c r="AC117" s="49">
        <v>479800.0439799114</v>
      </c>
      <c r="AD117" s="25">
        <f t="shared" si="73"/>
        <v>1.2662917546090426</v>
      </c>
      <c r="AE117" s="34">
        <f t="shared" si="74"/>
        <v>10.558551406487382</v>
      </c>
      <c r="AF117" s="49">
        <v>247632.0762905723</v>
      </c>
      <c r="AG117" s="25">
        <f t="shared" si="75"/>
        <v>0.663676831411891</v>
      </c>
      <c r="AH117" s="34">
        <f t="shared" si="76"/>
        <v>5.050334264901139</v>
      </c>
      <c r="AI117" s="57"/>
    </row>
    <row r="118" spans="1:35" ht="12.75">
      <c r="A118" s="51">
        <v>41579</v>
      </c>
      <c r="B118" s="48">
        <v>145257.58854202437</v>
      </c>
      <c r="C118" s="21">
        <f t="shared" si="55"/>
        <v>-0.17682619568152802</v>
      </c>
      <c r="D118" s="33">
        <f t="shared" si="56"/>
        <v>0.45874887816003707</v>
      </c>
      <c r="E118" s="48">
        <v>159005.94904762763</v>
      </c>
      <c r="F118" s="21">
        <f t="shared" si="57"/>
        <v>-0.24872805517487961</v>
      </c>
      <c r="G118" s="33">
        <f t="shared" si="58"/>
        <v>3.5553745467109366</v>
      </c>
      <c r="H118" s="48">
        <v>168398.01583822083</v>
      </c>
      <c r="I118" s="21">
        <f t="shared" si="59"/>
        <v>0.6614517280524552</v>
      </c>
      <c r="J118" s="33">
        <f t="shared" si="60"/>
        <v>3.201304163734008</v>
      </c>
      <c r="K118" s="48">
        <v>179501.44832308157</v>
      </c>
      <c r="L118" s="21">
        <f t="shared" si="61"/>
        <v>0.35451422884212036</v>
      </c>
      <c r="M118" s="33">
        <f t="shared" si="62"/>
        <v>4.0637543096713244</v>
      </c>
      <c r="N118" s="48">
        <v>156876.695605622</v>
      </c>
      <c r="O118" s="21">
        <f t="shared" si="63"/>
        <v>-0.1032409972116568</v>
      </c>
      <c r="P118" s="33">
        <f t="shared" si="64"/>
        <v>2.082359097349979</v>
      </c>
      <c r="Q118" s="48">
        <v>160159.8800142398</v>
      </c>
      <c r="R118" s="21">
        <f t="shared" si="65"/>
        <v>-0.3950815126437561</v>
      </c>
      <c r="S118" s="33">
        <f t="shared" si="66"/>
        <v>2.374446146131689</v>
      </c>
      <c r="T118" s="48">
        <v>229623.30643397337</v>
      </c>
      <c r="U118" s="21">
        <f t="shared" si="67"/>
        <v>-0.24702856039759524</v>
      </c>
      <c r="V118" s="33">
        <f t="shared" si="68"/>
        <v>3.641886018779175</v>
      </c>
      <c r="W118" s="48">
        <v>211186.52275810012</v>
      </c>
      <c r="X118" s="21">
        <f t="shared" si="69"/>
        <v>0.7258912228299721</v>
      </c>
      <c r="Y118" s="33">
        <f t="shared" si="70"/>
        <v>4.488861652077475</v>
      </c>
      <c r="Z118" s="48">
        <v>287396.90499222156</v>
      </c>
      <c r="AA118" s="21">
        <f t="shared" si="71"/>
        <v>0.4932428741784918</v>
      </c>
      <c r="AB118" s="33">
        <f t="shared" si="72"/>
        <v>4.279822701883987</v>
      </c>
      <c r="AC118" s="48">
        <v>486793.9804169859</v>
      </c>
      <c r="AD118" s="21">
        <f t="shared" si="73"/>
        <v>1.4576773230490403</v>
      </c>
      <c r="AE118" s="33">
        <f t="shared" si="74"/>
        <v>10.907296415581484</v>
      </c>
      <c r="AF118" s="48">
        <v>248993.38191705084</v>
      </c>
      <c r="AG118" s="21">
        <f t="shared" si="75"/>
        <v>0.5497291170313474</v>
      </c>
      <c r="AH118" s="33">
        <f t="shared" si="76"/>
        <v>5.5028998250186305</v>
      </c>
      <c r="AI118" s="57"/>
    </row>
    <row r="119" spans="1:35" ht="12.75">
      <c r="A119" s="50">
        <v>41609</v>
      </c>
      <c r="B119" s="49">
        <v>146315.4445315653</v>
      </c>
      <c r="C119" s="25">
        <f aca="true" t="shared" si="77" ref="C119:C125">B119/B118*100-100</f>
        <v>0.7282621170837444</v>
      </c>
      <c r="D119" s="34">
        <f aca="true" t="shared" si="78" ref="D119:D125">B119/B107*100-100</f>
        <v>2.005729313412715</v>
      </c>
      <c r="E119" s="49">
        <v>158956.12036707866</v>
      </c>
      <c r="F119" s="25">
        <f aca="true" t="shared" si="79" ref="F119:F125">E119/E118*100-100</f>
        <v>-0.03133762028868148</v>
      </c>
      <c r="G119" s="34">
        <f aca="true" t="shared" si="80" ref="G119:G125">E119/E107*100-100</f>
        <v>3.2670495338677767</v>
      </c>
      <c r="H119" s="49">
        <v>168054.58701232774</v>
      </c>
      <c r="I119" s="25">
        <f aca="true" t="shared" si="81" ref="I119:I125">H119/H118*100-100</f>
        <v>-0.20393876031354807</v>
      </c>
      <c r="J119" s="34">
        <f aca="true" t="shared" si="82" ref="J119:J125">H119/H107*100-100</f>
        <v>3.302131817991267</v>
      </c>
      <c r="K119" s="49">
        <v>180786.78037735127</v>
      </c>
      <c r="L119" s="25">
        <f aca="true" t="shared" si="83" ref="L119:L125">K119/K118*100-100</f>
        <v>0.7160566481648942</v>
      </c>
      <c r="M119" s="34">
        <f aca="true" t="shared" si="84" ref="M119:M125">K119/K107*100-100</f>
        <v>4.326151923412397</v>
      </c>
      <c r="N119" s="49">
        <v>157653.3296142571</v>
      </c>
      <c r="O119" s="25">
        <f aca="true" t="shared" si="85" ref="O119:O125">N119/N118*100-100</f>
        <v>0.4950601525847418</v>
      </c>
      <c r="P119" s="34">
        <f aca="true" t="shared" si="86" ref="P119:P125">N119/N107*100-100</f>
        <v>2.7449112616910725</v>
      </c>
      <c r="Q119" s="49">
        <v>161218.34550991273</v>
      </c>
      <c r="R119" s="25">
        <f aca="true" t="shared" si="87" ref="R119:R125">Q119/Q118*100-100</f>
        <v>0.6608805498473203</v>
      </c>
      <c r="S119" s="34">
        <f aca="true" t="shared" si="88" ref="S119:S125">Q119/Q107*100-100</f>
        <v>3.567690701003869</v>
      </c>
      <c r="T119" s="49">
        <v>231559.21520712812</v>
      </c>
      <c r="U119" s="25">
        <f aca="true" t="shared" si="89" ref="U119:U125">T119/T118*100-100</f>
        <v>0.8430802618511137</v>
      </c>
      <c r="V119" s="34">
        <f aca="true" t="shared" si="90" ref="V119:V125">T119/T107*100-100</f>
        <v>3.368830935225688</v>
      </c>
      <c r="W119" s="49">
        <v>210759.10824940208</v>
      </c>
      <c r="X119" s="25">
        <f aca="true" t="shared" si="91" ref="X119:X125">W119/W118*100-100</f>
        <v>-0.2023872087650318</v>
      </c>
      <c r="Y119" s="34">
        <f aca="true" t="shared" si="92" ref="Y119:Y125">W119/W107*100-100</f>
        <v>2.802640386325564</v>
      </c>
      <c r="Z119" s="49">
        <v>291382.23360896856</v>
      </c>
      <c r="AA119" s="25">
        <f aca="true" t="shared" si="93" ref="AA119:AA125">Z119/Z118*100-100</f>
        <v>1.386698516066076</v>
      </c>
      <c r="AB119" s="34">
        <f aca="true" t="shared" si="94" ref="AB119:AB125">Z119/Z107*100-100</f>
        <v>5.0865548702925025</v>
      </c>
      <c r="AC119" s="49">
        <v>494265.2813184645</v>
      </c>
      <c r="AD119" s="25">
        <f aca="true" t="shared" si="95" ref="AD119:AD125">AC119/AC118*100-100</f>
        <v>1.534797306876868</v>
      </c>
      <c r="AE119" s="34">
        <f aca="true" t="shared" si="96" ref="AE119:AE125">AC119/AC107*100-100</f>
        <v>12.67921258408984</v>
      </c>
      <c r="AF119" s="49">
        <v>251477.1720329867</v>
      </c>
      <c r="AG119" s="25">
        <f t="shared" si="75"/>
        <v>0.9975325837227729</v>
      </c>
      <c r="AH119" s="34">
        <f t="shared" si="76"/>
        <v>6.219024099234403</v>
      </c>
      <c r="AI119" s="57"/>
    </row>
    <row r="120" spans="1:35" ht="12.75">
      <c r="A120" s="51">
        <v>41640</v>
      </c>
      <c r="B120" s="48">
        <v>148800.1919827642</v>
      </c>
      <c r="C120" s="21">
        <f t="shared" si="77"/>
        <v>1.6982126932354475</v>
      </c>
      <c r="D120" s="33">
        <f t="shared" si="78"/>
        <v>4.336207264748452</v>
      </c>
      <c r="E120" s="48">
        <v>160528.09522000558</v>
      </c>
      <c r="F120" s="21">
        <f t="shared" si="79"/>
        <v>0.9889363487840086</v>
      </c>
      <c r="G120" s="33">
        <f t="shared" si="80"/>
        <v>3.784748862604644</v>
      </c>
      <c r="H120" s="48">
        <v>171592.78117581623</v>
      </c>
      <c r="I120" s="21">
        <f t="shared" si="81"/>
        <v>2.1053838674626206</v>
      </c>
      <c r="J120" s="33">
        <f t="shared" si="82"/>
        <v>5.287399904251018</v>
      </c>
      <c r="K120" s="48">
        <v>181899.78524716443</v>
      </c>
      <c r="L120" s="21">
        <f t="shared" si="83"/>
        <v>0.6156450529679347</v>
      </c>
      <c r="M120" s="33">
        <f t="shared" si="84"/>
        <v>4.355562216899344</v>
      </c>
      <c r="N120" s="48">
        <v>158493.76023022106</v>
      </c>
      <c r="O120" s="21">
        <f t="shared" si="85"/>
        <v>0.5330877679655259</v>
      </c>
      <c r="P120" s="33">
        <f t="shared" si="86"/>
        <v>3.743654521985178</v>
      </c>
      <c r="Q120" s="48">
        <v>162160.37033456555</v>
      </c>
      <c r="R120" s="21">
        <f t="shared" si="87"/>
        <v>0.5843161469455254</v>
      </c>
      <c r="S120" s="33">
        <f t="shared" si="88"/>
        <v>3.9026445048591114</v>
      </c>
      <c r="T120" s="48">
        <v>232691.7086451258</v>
      </c>
      <c r="U120" s="21">
        <f t="shared" si="89"/>
        <v>0.48907292978370265</v>
      </c>
      <c r="V120" s="33">
        <f t="shared" si="90"/>
        <v>3.793106128091736</v>
      </c>
      <c r="W120" s="48">
        <v>212681.94786231982</v>
      </c>
      <c r="X120" s="21">
        <f t="shared" si="91"/>
        <v>0.9123399832582209</v>
      </c>
      <c r="Y120" s="33">
        <f t="shared" si="92"/>
        <v>4.082739112099048</v>
      </c>
      <c r="Z120" s="48">
        <v>294905.46503438987</v>
      </c>
      <c r="AA120" s="21">
        <f t="shared" si="93"/>
        <v>1.2091442164416435</v>
      </c>
      <c r="AB120" s="33">
        <f t="shared" si="94"/>
        <v>6.2115257439067335</v>
      </c>
      <c r="AC120" s="48">
        <v>508479.0312660124</v>
      </c>
      <c r="AD120" s="21">
        <f t="shared" si="95"/>
        <v>2.8757330293627774</v>
      </c>
      <c r="AE120" s="33">
        <f t="shared" si="96"/>
        <v>14.237282012970013</v>
      </c>
      <c r="AF120" s="48">
        <v>255324.10228316364</v>
      </c>
      <c r="AG120" s="21">
        <f aca="true" t="shared" si="97" ref="AG120:AG125">AF120/AF119*100-100</f>
        <v>1.5297333825880344</v>
      </c>
      <c r="AH120" s="33">
        <f aca="true" t="shared" si="98" ref="AH120:AH125">AF120/AF108*100-100</f>
        <v>7.337833669751134</v>
      </c>
      <c r="AI120" s="57"/>
    </row>
    <row r="121" spans="1:35" ht="12.75">
      <c r="A121" s="50">
        <v>41671</v>
      </c>
      <c r="B121" s="49">
        <v>150374.3303887954</v>
      </c>
      <c r="C121" s="25">
        <f t="shared" si="77"/>
        <v>1.057887348837255</v>
      </c>
      <c r="D121" s="34">
        <f t="shared" si="78"/>
        <v>4.300164184282892</v>
      </c>
      <c r="E121" s="49">
        <v>161415.630457277</v>
      </c>
      <c r="F121" s="25">
        <f t="shared" si="79"/>
        <v>0.5528846748321854</v>
      </c>
      <c r="G121" s="34">
        <f t="shared" si="80"/>
        <v>2.78586230263997</v>
      </c>
      <c r="H121" s="49">
        <v>172933.4588293667</v>
      </c>
      <c r="I121" s="25">
        <f t="shared" si="81"/>
        <v>0.781313551982592</v>
      </c>
      <c r="J121" s="34">
        <f t="shared" si="82"/>
        <v>4.837166562396234</v>
      </c>
      <c r="K121" s="49">
        <v>183434.13585199433</v>
      </c>
      <c r="L121" s="25">
        <f t="shared" si="83"/>
        <v>0.8435142475539834</v>
      </c>
      <c r="M121" s="34">
        <f t="shared" si="84"/>
        <v>4.247244759954967</v>
      </c>
      <c r="N121" s="49">
        <v>159989.17992421202</v>
      </c>
      <c r="O121" s="25">
        <f t="shared" si="85"/>
        <v>0.9435196009097098</v>
      </c>
      <c r="P121" s="34">
        <f t="shared" si="86"/>
        <v>3.3800277847531106</v>
      </c>
      <c r="Q121" s="49">
        <v>162443.5558091926</v>
      </c>
      <c r="R121" s="25">
        <f t="shared" si="87"/>
        <v>0.17463297231176966</v>
      </c>
      <c r="S121" s="34">
        <f t="shared" si="88"/>
        <v>4.20557802139696</v>
      </c>
      <c r="T121" s="49">
        <v>235054.7281342176</v>
      </c>
      <c r="U121" s="25">
        <f t="shared" si="89"/>
        <v>1.0155151220689191</v>
      </c>
      <c r="V121" s="34">
        <f t="shared" si="90"/>
        <v>4.211899094118806</v>
      </c>
      <c r="W121" s="49">
        <v>214970.19523700283</v>
      </c>
      <c r="X121" s="25">
        <f t="shared" si="91"/>
        <v>1.0759010803137414</v>
      </c>
      <c r="Y121" s="34">
        <f t="shared" si="92"/>
        <v>3.1303484496373812</v>
      </c>
      <c r="Z121" s="49">
        <v>298850.684314282</v>
      </c>
      <c r="AA121" s="25">
        <f t="shared" si="93"/>
        <v>1.3377911729889718</v>
      </c>
      <c r="AB121" s="34">
        <f t="shared" si="94"/>
        <v>6.683124580996008</v>
      </c>
      <c r="AC121" s="49">
        <v>512570.61587812734</v>
      </c>
      <c r="AD121" s="25">
        <f t="shared" si="95"/>
        <v>0.8046712569302485</v>
      </c>
      <c r="AE121" s="34">
        <f t="shared" si="96"/>
        <v>14.40136409894437</v>
      </c>
      <c r="AF121" s="49">
        <v>257766.57753543512</v>
      </c>
      <c r="AG121" s="25">
        <f t="shared" si="97"/>
        <v>0.9566175815092919</v>
      </c>
      <c r="AH121" s="34">
        <f t="shared" si="98"/>
        <v>7.425015709205212</v>
      </c>
      <c r="AI121" s="57"/>
    </row>
    <row r="122" spans="1:35" ht="12.75">
      <c r="A122" s="51">
        <v>41699</v>
      </c>
      <c r="B122" s="48">
        <v>152125.63968702868</v>
      </c>
      <c r="C122" s="21">
        <f t="shared" si="77"/>
        <v>1.1646331482941576</v>
      </c>
      <c r="D122" s="33">
        <f t="shared" si="78"/>
        <v>4.917715760523663</v>
      </c>
      <c r="E122" s="48">
        <v>162635.00048132797</v>
      </c>
      <c r="F122" s="21">
        <f t="shared" si="79"/>
        <v>0.7554225204812042</v>
      </c>
      <c r="G122" s="33">
        <f t="shared" si="80"/>
        <v>3.822070329229007</v>
      </c>
      <c r="H122" s="48">
        <v>174355.5306873778</v>
      </c>
      <c r="I122" s="21">
        <f t="shared" si="81"/>
        <v>0.8223231453516888</v>
      </c>
      <c r="J122" s="33">
        <f t="shared" si="82"/>
        <v>6.226609380755278</v>
      </c>
      <c r="K122" s="48">
        <v>184072.1013561477</v>
      </c>
      <c r="L122" s="21">
        <f t="shared" si="83"/>
        <v>0.3477899580632595</v>
      </c>
      <c r="M122" s="33">
        <f t="shared" si="84"/>
        <v>5.0845618619697035</v>
      </c>
      <c r="N122" s="48">
        <v>159957.97543902037</v>
      </c>
      <c r="O122" s="21">
        <f t="shared" si="85"/>
        <v>-0.019504122220283193</v>
      </c>
      <c r="P122" s="33">
        <f t="shared" si="86"/>
        <v>3.7927345192367454</v>
      </c>
      <c r="Q122" s="48">
        <v>163559.69112374564</v>
      </c>
      <c r="R122" s="21">
        <f t="shared" si="87"/>
        <v>0.6870911615995681</v>
      </c>
      <c r="S122" s="33">
        <f t="shared" si="88"/>
        <v>4.540168355751888</v>
      </c>
      <c r="T122" s="48">
        <v>237645.90884364434</v>
      </c>
      <c r="U122" s="21">
        <f t="shared" si="89"/>
        <v>1.1023733621504164</v>
      </c>
      <c r="V122" s="33">
        <f t="shared" si="90"/>
        <v>5.666801630350719</v>
      </c>
      <c r="W122" s="48">
        <v>220144.69940495395</v>
      </c>
      <c r="X122" s="21">
        <f t="shared" si="91"/>
        <v>2.4070798104110622</v>
      </c>
      <c r="Y122" s="33">
        <f t="shared" si="92"/>
        <v>5.983028822352068</v>
      </c>
      <c r="Z122" s="48">
        <v>301750.4092067563</v>
      </c>
      <c r="AA122" s="21">
        <f t="shared" si="93"/>
        <v>0.9702922043252755</v>
      </c>
      <c r="AB122" s="33">
        <f t="shared" si="94"/>
        <v>7.115734013110654</v>
      </c>
      <c r="AC122" s="48">
        <v>520155.0129993795</v>
      </c>
      <c r="AD122" s="21">
        <f t="shared" si="95"/>
        <v>1.4796784845457154</v>
      </c>
      <c r="AE122" s="33">
        <f t="shared" si="96"/>
        <v>14.224905505089723</v>
      </c>
      <c r="AF122" s="48">
        <v>260567.27656439063</v>
      </c>
      <c r="AG122" s="21">
        <f t="shared" si="97"/>
        <v>1.0865252802491483</v>
      </c>
      <c r="AH122" s="33">
        <f t="shared" si="98"/>
        <v>8.06278790350521</v>
      </c>
      <c r="AI122" s="57"/>
    </row>
    <row r="123" spans="1:35" ht="12.75">
      <c r="A123" s="50">
        <v>41730</v>
      </c>
      <c r="B123" s="49">
        <v>150785.62721616545</v>
      </c>
      <c r="C123" s="25">
        <f t="shared" si="77"/>
        <v>-0.8808590541476491</v>
      </c>
      <c r="D123" s="34">
        <f t="shared" si="78"/>
        <v>4.053800993585298</v>
      </c>
      <c r="E123" s="49">
        <v>162198.69202931458</v>
      </c>
      <c r="F123" s="25">
        <f t="shared" si="79"/>
        <v>-0.26827463382549865</v>
      </c>
      <c r="G123" s="34">
        <f t="shared" si="80"/>
        <v>3.7021614360230473</v>
      </c>
      <c r="H123" s="49">
        <v>173763.9934525241</v>
      </c>
      <c r="I123" s="25">
        <f t="shared" si="81"/>
        <v>-0.33927070309822227</v>
      </c>
      <c r="J123" s="34">
        <f t="shared" si="82"/>
        <v>5.92760999865672</v>
      </c>
      <c r="K123" s="49">
        <v>184306.9888262852</v>
      </c>
      <c r="L123" s="25">
        <f t="shared" si="83"/>
        <v>0.12760623060582077</v>
      </c>
      <c r="M123" s="34">
        <f t="shared" si="84"/>
        <v>5.561076058714406</v>
      </c>
      <c r="N123" s="49">
        <v>159656.85434676564</v>
      </c>
      <c r="O123" s="25">
        <f t="shared" si="85"/>
        <v>-0.18825012721515577</v>
      </c>
      <c r="P123" s="34">
        <f t="shared" si="86"/>
        <v>3.7639568414561353</v>
      </c>
      <c r="Q123" s="49">
        <v>163649.64302431114</v>
      </c>
      <c r="R123" s="25">
        <f t="shared" si="87"/>
        <v>0.05499637468588503</v>
      </c>
      <c r="S123" s="34">
        <f t="shared" si="88"/>
        <v>4.097578587621783</v>
      </c>
      <c r="T123" s="49">
        <v>239885.62361785746</v>
      </c>
      <c r="U123" s="25">
        <f t="shared" si="89"/>
        <v>0.9424587972548295</v>
      </c>
      <c r="V123" s="34">
        <f t="shared" si="90"/>
        <v>6.482126490682248</v>
      </c>
      <c r="W123" s="49">
        <v>222032.45648367776</v>
      </c>
      <c r="X123" s="25">
        <f t="shared" si="91"/>
        <v>0.8575073957385086</v>
      </c>
      <c r="Y123" s="34">
        <f t="shared" si="92"/>
        <v>6.1857229981297905</v>
      </c>
      <c r="Z123" s="49">
        <v>304007.4737089419</v>
      </c>
      <c r="AA123" s="25">
        <f t="shared" si="93"/>
        <v>0.7479905356612306</v>
      </c>
      <c r="AB123" s="34">
        <f t="shared" si="94"/>
        <v>7.514297982077792</v>
      </c>
      <c r="AC123" s="49">
        <v>525823.8644272386</v>
      </c>
      <c r="AD123" s="25">
        <f t="shared" si="95"/>
        <v>1.0898388530701055</v>
      </c>
      <c r="AE123" s="34">
        <f t="shared" si="96"/>
        <v>14.948325372007275</v>
      </c>
      <c r="AF123" s="49">
        <v>262124.03024575635</v>
      </c>
      <c r="AG123" s="25">
        <f t="shared" si="97"/>
        <v>0.5974478844357236</v>
      </c>
      <c r="AH123" s="34">
        <f t="shared" si="98"/>
        <v>8.424224852242673</v>
      </c>
      <c r="AI123" s="57"/>
    </row>
    <row r="124" spans="1:35" ht="12.75">
      <c r="A124" s="51">
        <v>41760</v>
      </c>
      <c r="B124" s="48">
        <v>151698.33732349717</v>
      </c>
      <c r="C124" s="21">
        <f t="shared" si="77"/>
        <v>0.6053031208493422</v>
      </c>
      <c r="D124" s="33">
        <f t="shared" si="78"/>
        <v>5.9202606539208205</v>
      </c>
      <c r="E124" s="48">
        <v>163568.61062895338</v>
      </c>
      <c r="F124" s="21">
        <f t="shared" si="79"/>
        <v>0.8445928771060807</v>
      </c>
      <c r="G124" s="33">
        <f t="shared" si="80"/>
        <v>5.232857028826416</v>
      </c>
      <c r="H124" s="48">
        <v>174113.29458450535</v>
      </c>
      <c r="I124" s="21">
        <f t="shared" si="81"/>
        <v>0.20102043296827787</v>
      </c>
      <c r="J124" s="33">
        <f t="shared" si="82"/>
        <v>6.833185441718399</v>
      </c>
      <c r="K124" s="48">
        <v>184572.97324032258</v>
      </c>
      <c r="L124" s="21">
        <f t="shared" si="83"/>
        <v>0.1443159674688701</v>
      </c>
      <c r="M124" s="33">
        <f t="shared" si="84"/>
        <v>6.452377951685364</v>
      </c>
      <c r="N124" s="48">
        <v>158625.35273337038</v>
      </c>
      <c r="O124" s="21">
        <f t="shared" si="85"/>
        <v>-0.6460741179047034</v>
      </c>
      <c r="P124" s="33">
        <f t="shared" si="86"/>
        <v>3.892559007236102</v>
      </c>
      <c r="Q124" s="48">
        <v>164106.77586779676</v>
      </c>
      <c r="R124" s="21">
        <f t="shared" si="87"/>
        <v>0.2793362912607762</v>
      </c>
      <c r="S124" s="33">
        <f t="shared" si="88"/>
        <v>4.2362437434600935</v>
      </c>
      <c r="T124" s="48">
        <v>240217.57986210662</v>
      </c>
      <c r="U124" s="21">
        <f t="shared" si="89"/>
        <v>0.13838104978644594</v>
      </c>
      <c r="V124" s="33">
        <f t="shared" si="90"/>
        <v>6.746569940637471</v>
      </c>
      <c r="W124" s="48">
        <v>223730.92566409693</v>
      </c>
      <c r="X124" s="21">
        <f t="shared" si="91"/>
        <v>0.7649643693168997</v>
      </c>
      <c r="Y124" s="33">
        <f t="shared" si="92"/>
        <v>7.883947980831067</v>
      </c>
      <c r="Z124" s="48">
        <v>306764.69714012</v>
      </c>
      <c r="AA124" s="21">
        <f t="shared" si="93"/>
        <v>0.9069590946365906</v>
      </c>
      <c r="AB124" s="33">
        <f t="shared" si="94"/>
        <v>8.301791579114976</v>
      </c>
      <c r="AC124" s="48">
        <v>540534.5897320366</v>
      </c>
      <c r="AD124" s="21">
        <f t="shared" si="95"/>
        <v>2.7976526551950656</v>
      </c>
      <c r="AE124" s="33">
        <f t="shared" si="96"/>
        <v>17.777845849672786</v>
      </c>
      <c r="AF124" s="48">
        <v>265183.59093759174</v>
      </c>
      <c r="AG124" s="21">
        <f t="shared" si="97"/>
        <v>1.1672186975634702</v>
      </c>
      <c r="AH124" s="33">
        <f t="shared" si="98"/>
        <v>9.77553879005913</v>
      </c>
      <c r="AI124" s="57"/>
    </row>
    <row r="125" spans="1:35" ht="12.75">
      <c r="A125" s="50">
        <v>41791</v>
      </c>
      <c r="B125" s="49">
        <v>151026.01582858874</v>
      </c>
      <c r="C125" s="25">
        <f t="shared" si="77"/>
        <v>-0.4431963505800951</v>
      </c>
      <c r="D125" s="34">
        <f t="shared" si="78"/>
        <v>4.369527314659621</v>
      </c>
      <c r="E125" s="49">
        <v>163324.44784420205</v>
      </c>
      <c r="F125" s="25">
        <f t="shared" si="79"/>
        <v>-0.14927239634332068</v>
      </c>
      <c r="G125" s="34">
        <f t="shared" si="80"/>
        <v>4.171401958212925</v>
      </c>
      <c r="H125" s="49">
        <v>174641.27885084462</v>
      </c>
      <c r="I125" s="25">
        <f t="shared" si="81"/>
        <v>0.30324178725078355</v>
      </c>
      <c r="J125" s="34">
        <f t="shared" si="82"/>
        <v>6.224303382340651</v>
      </c>
      <c r="K125" s="49">
        <v>185248.68298004163</v>
      </c>
      <c r="L125" s="25">
        <f t="shared" si="83"/>
        <v>0.3660935443886757</v>
      </c>
      <c r="M125" s="34">
        <f t="shared" si="84"/>
        <v>5.799296590251174</v>
      </c>
      <c r="N125" s="49">
        <v>159945.32693626743</v>
      </c>
      <c r="O125" s="25">
        <f t="shared" si="85"/>
        <v>0.8321331868782522</v>
      </c>
      <c r="P125" s="34">
        <f t="shared" si="86"/>
        <v>5.308087480958633</v>
      </c>
      <c r="Q125" s="49">
        <v>163960.18864347728</v>
      </c>
      <c r="R125" s="25">
        <f t="shared" si="87"/>
        <v>-0.08932429727191504</v>
      </c>
      <c r="S125" s="34">
        <f t="shared" si="88"/>
        <v>3.949490165971838</v>
      </c>
      <c r="T125" s="49">
        <v>239584.84044604094</v>
      </c>
      <c r="U125" s="25">
        <f t="shared" si="89"/>
        <v>-0.26340262708038154</v>
      </c>
      <c r="V125" s="34">
        <f t="shared" si="90"/>
        <v>6.644082107468492</v>
      </c>
      <c r="W125" s="49">
        <v>224263.2479359693</v>
      </c>
      <c r="X125" s="25">
        <f t="shared" si="91"/>
        <v>0.23792967838143397</v>
      </c>
      <c r="Y125" s="34">
        <f t="shared" si="92"/>
        <v>7.775643116837713</v>
      </c>
      <c r="Z125" s="49">
        <v>309964.72481599014</v>
      </c>
      <c r="AA125" s="25">
        <f t="shared" si="93"/>
        <v>1.0431538262724018</v>
      </c>
      <c r="AB125" s="34">
        <f t="shared" si="94"/>
        <v>9.781026599859246</v>
      </c>
      <c r="AC125" s="49">
        <v>553698.5121207434</v>
      </c>
      <c r="AD125" s="25">
        <f t="shared" si="95"/>
        <v>2.4353524526955255</v>
      </c>
      <c r="AE125" s="34">
        <f t="shared" si="96"/>
        <v>20.71949120566113</v>
      </c>
      <c r="AF125" s="49">
        <v>267845.42382551293</v>
      </c>
      <c r="AG125" s="25">
        <f t="shared" si="97"/>
        <v>1.0037698330088745</v>
      </c>
      <c r="AH125" s="34">
        <f t="shared" si="98"/>
        <v>10.793392666088607</v>
      </c>
      <c r="AI125" s="57"/>
    </row>
    <row r="126" spans="1:35" ht="12.75">
      <c r="A126" s="51">
        <v>41821</v>
      </c>
      <c r="B126" s="48">
        <v>150683.2787184387</v>
      </c>
      <c r="C126" s="21">
        <f aca="true" t="shared" si="99" ref="C126:C131">B126/B125*100-100</f>
        <v>-0.2269391192435677</v>
      </c>
      <c r="D126" s="33">
        <f aca="true" t="shared" si="100" ref="D126:D131">B126/B114*100-100</f>
        <v>3.750880394559289</v>
      </c>
      <c r="E126" s="48">
        <v>164150.89071671685</v>
      </c>
      <c r="F126" s="21">
        <f aca="true" t="shared" si="101" ref="F126:F131">E126/E125*100-100</f>
        <v>0.5060129597395928</v>
      </c>
      <c r="G126" s="33">
        <f aca="true" t="shared" si="102" ref="G126:G131">E126/E114*100-100</f>
        <v>4.254888361838496</v>
      </c>
      <c r="H126" s="48">
        <v>176235.89052210728</v>
      </c>
      <c r="I126" s="21">
        <f aca="true" t="shared" si="103" ref="I126:I131">H126/H125*100-100</f>
        <v>0.9130783293362015</v>
      </c>
      <c r="J126" s="33">
        <f aca="true" t="shared" si="104" ref="J126:J131">H126/H114*100-100</f>
        <v>7.055679288383217</v>
      </c>
      <c r="K126" s="48">
        <v>187192.86209008138</v>
      </c>
      <c r="L126" s="21">
        <f aca="true" t="shared" si="105" ref="L126:L131">K126/K125*100-100</f>
        <v>1.0494968594455258</v>
      </c>
      <c r="M126" s="33">
        <f aca="true" t="shared" si="106" ref="M126:M131">K126/K114*100-100</f>
        <v>6.520749050656278</v>
      </c>
      <c r="N126" s="48">
        <v>159975.73111751393</v>
      </c>
      <c r="O126" s="21">
        <f aca="true" t="shared" si="107" ref="O126:O131">N126/N125*100-100</f>
        <v>0.019009108817940046</v>
      </c>
      <c r="P126" s="33">
        <f aca="true" t="shared" si="108" ref="P126:P131">N126/N114*100-100</f>
        <v>4.95891488008391</v>
      </c>
      <c r="Q126" s="48">
        <v>164334.0069655226</v>
      </c>
      <c r="R126" s="21">
        <f aca="true" t="shared" si="109" ref="R126:R131">Q126/Q125*100-100</f>
        <v>0.22799334712779284</v>
      </c>
      <c r="S126" s="33">
        <f aca="true" t="shared" si="110" ref="S126:S131">Q126/Q114*100-100</f>
        <v>4.475327809894608</v>
      </c>
      <c r="T126" s="48">
        <v>240805.60484300053</v>
      </c>
      <c r="U126" s="21">
        <f aca="true" t="shared" si="111" ref="U126:U131">T126/T125*100-100</f>
        <v>0.5095332387002713</v>
      </c>
      <c r="V126" s="33">
        <f aca="true" t="shared" si="112" ref="V126:V131">T126/T114*100-100</f>
        <v>6.536041655049345</v>
      </c>
      <c r="W126" s="48">
        <v>225205.3341883729</v>
      </c>
      <c r="X126" s="21">
        <f aca="true" t="shared" si="113" ref="X126:X131">W126/W125*100-100</f>
        <v>0.4200805352968757</v>
      </c>
      <c r="Y126" s="33">
        <f aca="true" t="shared" si="114" ref="Y126:Y131">W126/W114*100-100</f>
        <v>7.794410907774349</v>
      </c>
      <c r="Z126" s="48">
        <v>312863.4252761472</v>
      </c>
      <c r="AA126" s="21">
        <f aca="true" t="shared" si="115" ref="AA126:AA131">Z126/Z125*100-100</f>
        <v>0.9351710785405913</v>
      </c>
      <c r="AB126" s="33">
        <f aca="true" t="shared" si="116" ref="AB126:AB131">Z126/Z114*100-100</f>
        <v>10.398682195515192</v>
      </c>
      <c r="AC126" s="48">
        <v>556438.9581598103</v>
      </c>
      <c r="AD126" s="21">
        <f aca="true" t="shared" si="117" ref="AD126:AD131">AC126/AC125*100-100</f>
        <v>0.4949346944369779</v>
      </c>
      <c r="AE126" s="33">
        <f aca="true" t="shared" si="118" ref="AE126:AE131">AC126/AC114*100-100</f>
        <v>20.71680018338111</v>
      </c>
      <c r="AF126" s="48">
        <v>269538.4287681874</v>
      </c>
      <c r="AG126" s="21">
        <f aca="true" t="shared" si="119" ref="AG126:AG131">AF126/AF125*100-100</f>
        <v>0.6320828328870078</v>
      </c>
      <c r="AH126" s="33">
        <f aca="true" t="shared" si="120" ref="AH126:AH131">AF126/AF114*100-100</f>
        <v>11.067694992877648</v>
      </c>
      <c r="AI126" s="57"/>
    </row>
    <row r="127" spans="1:35" ht="12.75">
      <c r="A127" s="50">
        <v>41852</v>
      </c>
      <c r="B127" s="49">
        <v>150759.78216896934</v>
      </c>
      <c r="C127" s="25">
        <f t="shared" si="99"/>
        <v>0.050771028598077805</v>
      </c>
      <c r="D127" s="34">
        <f t="shared" si="100"/>
        <v>3.336497649138593</v>
      </c>
      <c r="E127" s="49">
        <v>165185.56114991123</v>
      </c>
      <c r="F127" s="25">
        <f t="shared" si="101"/>
        <v>0.6303166730785392</v>
      </c>
      <c r="G127" s="34">
        <f t="shared" si="102"/>
        <v>4.3406859314674335</v>
      </c>
      <c r="H127" s="49">
        <v>177297.99901212717</v>
      </c>
      <c r="I127" s="25">
        <f t="shared" si="103"/>
        <v>0.6026629915582618</v>
      </c>
      <c r="J127" s="34">
        <f t="shared" si="104"/>
        <v>7.459937247666048</v>
      </c>
      <c r="K127" s="49">
        <v>188727.80768150566</v>
      </c>
      <c r="L127" s="25">
        <f t="shared" si="105"/>
        <v>0.8199808338234646</v>
      </c>
      <c r="M127" s="34">
        <f t="shared" si="106"/>
        <v>6.527928776157083</v>
      </c>
      <c r="N127" s="49">
        <v>162216.87507493186</v>
      </c>
      <c r="O127" s="25">
        <f t="shared" si="107"/>
        <v>1.400927466786598</v>
      </c>
      <c r="P127" s="34">
        <f t="shared" si="108"/>
        <v>5.729518217667675</v>
      </c>
      <c r="Q127" s="49">
        <v>165364.44565986085</v>
      </c>
      <c r="R127" s="25">
        <f t="shared" si="109"/>
        <v>0.627039231480822</v>
      </c>
      <c r="S127" s="34">
        <f t="shared" si="110"/>
        <v>4.02933288747775</v>
      </c>
      <c r="T127" s="49">
        <v>243862.5501561297</v>
      </c>
      <c r="U127" s="25">
        <f t="shared" si="111"/>
        <v>1.2694660139336094</v>
      </c>
      <c r="V127" s="34">
        <f t="shared" si="112"/>
        <v>6.737741023144366</v>
      </c>
      <c r="W127" s="49">
        <v>227486.03210352222</v>
      </c>
      <c r="X127" s="25">
        <f t="shared" si="113"/>
        <v>1.0127193138514343</v>
      </c>
      <c r="Y127" s="34">
        <f t="shared" si="114"/>
        <v>8.59532546186405</v>
      </c>
      <c r="Z127" s="49">
        <v>315271.00382557645</v>
      </c>
      <c r="AA127" s="25">
        <f t="shared" si="115"/>
        <v>0.7695302022932822</v>
      </c>
      <c r="AB127" s="34">
        <f t="shared" si="116"/>
        <v>11.141431521573836</v>
      </c>
      <c r="AC127" s="49">
        <v>559375.8293608314</v>
      </c>
      <c r="AD127" s="25">
        <f t="shared" si="117"/>
        <v>0.5277975522658664</v>
      </c>
      <c r="AE127" s="34">
        <f t="shared" si="118"/>
        <v>19.671300194719763</v>
      </c>
      <c r="AF127" s="49">
        <v>271528.7294820417</v>
      </c>
      <c r="AG127" s="25">
        <f t="shared" si="119"/>
        <v>0.7384107427464244</v>
      </c>
      <c r="AH127" s="34">
        <f t="shared" si="120"/>
        <v>11.10104519479684</v>
      </c>
      <c r="AI127" s="57"/>
    </row>
    <row r="128" spans="1:35" ht="12.75">
      <c r="A128" s="51">
        <v>41883</v>
      </c>
      <c r="B128" s="48">
        <v>149691.2511492035</v>
      </c>
      <c r="C128" s="21">
        <f t="shared" si="99"/>
        <v>-0.7087639716593941</v>
      </c>
      <c r="D128" s="33">
        <f t="shared" si="100"/>
        <v>3.081799873741616</v>
      </c>
      <c r="E128" s="48">
        <v>166584.06997840395</v>
      </c>
      <c r="F128" s="21">
        <f t="shared" si="101"/>
        <v>0.8466289781971454</v>
      </c>
      <c r="G128" s="33">
        <f t="shared" si="102"/>
        <v>4.584091747958084</v>
      </c>
      <c r="H128" s="48">
        <v>178777.3800439241</v>
      </c>
      <c r="I128" s="21">
        <f t="shared" si="103"/>
        <v>0.8344036819590599</v>
      </c>
      <c r="J128" s="33">
        <f t="shared" si="104"/>
        <v>7.091747716174623</v>
      </c>
      <c r="K128" s="48">
        <v>188974.97200892752</v>
      </c>
      <c r="L128" s="21">
        <f t="shared" si="105"/>
        <v>0.13096338608403357</v>
      </c>
      <c r="M128" s="33">
        <f t="shared" si="106"/>
        <v>6.278744671525629</v>
      </c>
      <c r="N128" s="48">
        <v>162697.62563433847</v>
      </c>
      <c r="O128" s="21">
        <f t="shared" si="107"/>
        <v>0.29636285323863376</v>
      </c>
      <c r="P128" s="33">
        <f t="shared" si="108"/>
        <v>4.600808023050092</v>
      </c>
      <c r="Q128" s="48">
        <v>166528.2082188144</v>
      </c>
      <c r="R128" s="21">
        <f t="shared" si="109"/>
        <v>0.7037562121106049</v>
      </c>
      <c r="S128" s="33">
        <f t="shared" si="110"/>
        <v>4.507403746634381</v>
      </c>
      <c r="T128" s="48">
        <v>245419.31755813147</v>
      </c>
      <c r="U128" s="21">
        <f t="shared" si="111"/>
        <v>0.6383790381118644</v>
      </c>
      <c r="V128" s="33">
        <f t="shared" si="112"/>
        <v>6.770052259537891</v>
      </c>
      <c r="W128" s="48">
        <v>227165.62871326497</v>
      </c>
      <c r="X128" s="21">
        <f t="shared" si="113"/>
        <v>-0.1408453025860723</v>
      </c>
      <c r="Y128" s="33">
        <f t="shared" si="114"/>
        <v>8.261410072523262</v>
      </c>
      <c r="Z128" s="48">
        <v>316731.1922662743</v>
      </c>
      <c r="AA128" s="21">
        <f t="shared" si="115"/>
        <v>0.4631534213357895</v>
      </c>
      <c r="AB128" s="33">
        <f t="shared" si="116"/>
        <v>11.434341898014779</v>
      </c>
      <c r="AC128" s="48">
        <v>564439.2276477782</v>
      </c>
      <c r="AD128" s="21">
        <f t="shared" si="117"/>
        <v>0.9051871784900811</v>
      </c>
      <c r="AE128" s="33">
        <f t="shared" si="118"/>
        <v>19.130183962882768</v>
      </c>
      <c r="AF128" s="48">
        <v>273104.28647625336</v>
      </c>
      <c r="AG128" s="21">
        <f t="shared" si="119"/>
        <v>0.5802542505233959</v>
      </c>
      <c r="AH128" s="33">
        <f t="shared" si="120"/>
        <v>11.01825759785686</v>
      </c>
      <c r="AI128" s="57"/>
    </row>
    <row r="129" spans="1:35" ht="12.75">
      <c r="A129" s="50">
        <v>41913</v>
      </c>
      <c r="B129" s="49">
        <v>151176.01554117486</v>
      </c>
      <c r="C129" s="25">
        <f t="shared" si="99"/>
        <v>0.991884549412589</v>
      </c>
      <c r="D129" s="34">
        <f t="shared" si="100"/>
        <v>3.8904048034992655</v>
      </c>
      <c r="E129" s="49">
        <v>167226.86010582562</v>
      </c>
      <c r="F129" s="25">
        <f t="shared" si="101"/>
        <v>0.3858653036301831</v>
      </c>
      <c r="G129" s="34">
        <f t="shared" si="102"/>
        <v>4.908603098233073</v>
      </c>
      <c r="H129" s="49">
        <v>178370.05835281173</v>
      </c>
      <c r="I129" s="25">
        <f t="shared" si="103"/>
        <v>-0.22783737574198426</v>
      </c>
      <c r="J129" s="34">
        <f t="shared" si="104"/>
        <v>6.622331202885007</v>
      </c>
      <c r="K129" s="49">
        <v>190320.50007081302</v>
      </c>
      <c r="L129" s="25">
        <f t="shared" si="105"/>
        <v>0.7120138966455016</v>
      </c>
      <c r="M129" s="34">
        <f t="shared" si="106"/>
        <v>6.403160034786197</v>
      </c>
      <c r="N129" s="49">
        <v>164321.126098166</v>
      </c>
      <c r="O129" s="25">
        <f t="shared" si="107"/>
        <v>0.9978636488994255</v>
      </c>
      <c r="P129" s="34">
        <f t="shared" si="108"/>
        <v>4.637262211092946</v>
      </c>
      <c r="Q129" s="49">
        <v>168133.00324236669</v>
      </c>
      <c r="R129" s="25">
        <f t="shared" si="109"/>
        <v>0.9636775899513736</v>
      </c>
      <c r="S129" s="34">
        <f t="shared" si="110"/>
        <v>4.563477954037992</v>
      </c>
      <c r="T129" s="49">
        <v>246345.77600454743</v>
      </c>
      <c r="U129" s="25">
        <f t="shared" si="111"/>
        <v>0.3775002129555247</v>
      </c>
      <c r="V129" s="34">
        <f t="shared" si="112"/>
        <v>7.017547737970233</v>
      </c>
      <c r="W129" s="49">
        <v>228784.131977479</v>
      </c>
      <c r="X129" s="25">
        <f t="shared" si="113"/>
        <v>0.7124771794842815</v>
      </c>
      <c r="Y129" s="34">
        <f t="shared" si="114"/>
        <v>9.11911086991583</v>
      </c>
      <c r="Z129" s="49">
        <v>317576.3793950752</v>
      </c>
      <c r="AA129" s="25">
        <f t="shared" si="115"/>
        <v>0.2668468245117879</v>
      </c>
      <c r="AB129" s="34">
        <f t="shared" si="116"/>
        <v>11.046012226594115</v>
      </c>
      <c r="AC129" s="49">
        <v>566018.9964329242</v>
      </c>
      <c r="AD129" s="25">
        <f t="shared" si="117"/>
        <v>0.27988288335829736</v>
      </c>
      <c r="AE129" s="34">
        <f t="shared" si="118"/>
        <v>17.969767517700078</v>
      </c>
      <c r="AF129" s="49">
        <v>274147.66976523044</v>
      </c>
      <c r="AG129" s="25">
        <f t="shared" si="119"/>
        <v>0.3820457388052745</v>
      </c>
      <c r="AH129" s="34">
        <f t="shared" si="120"/>
        <v>10.707657049866441</v>
      </c>
      <c r="AI129" s="57"/>
    </row>
    <row r="130" spans="1:35" ht="12.75">
      <c r="A130" s="51">
        <v>41944</v>
      </c>
      <c r="B130" s="48">
        <v>150395.62384102153</v>
      </c>
      <c r="C130" s="21">
        <f t="shared" si="99"/>
        <v>-0.5162139624858497</v>
      </c>
      <c r="D130" s="33">
        <f t="shared" si="100"/>
        <v>3.5371889004688057</v>
      </c>
      <c r="E130" s="48">
        <v>166211.41230227143</v>
      </c>
      <c r="F130" s="21">
        <f t="shared" si="101"/>
        <v>-0.6072276923166413</v>
      </c>
      <c r="G130" s="33">
        <f t="shared" si="102"/>
        <v>4.531568345587829</v>
      </c>
      <c r="H130" s="48">
        <v>178537.74147136527</v>
      </c>
      <c r="I130" s="21">
        <f t="shared" si="103"/>
        <v>0.09400855732293678</v>
      </c>
      <c r="J130" s="33">
        <f t="shared" si="104"/>
        <v>6.0212856919202835</v>
      </c>
      <c r="K130" s="48">
        <v>190496.58196083363</v>
      </c>
      <c r="L130" s="21">
        <f t="shared" si="105"/>
        <v>0.09251861462904287</v>
      </c>
      <c r="M130" s="33">
        <f t="shared" si="106"/>
        <v>6.125373215909718</v>
      </c>
      <c r="N130" s="48">
        <v>163698.16115984484</v>
      </c>
      <c r="O130" s="21">
        <f t="shared" si="107"/>
        <v>-0.37911433125707106</v>
      </c>
      <c r="P130" s="33">
        <f t="shared" si="108"/>
        <v>4.3482975772077594</v>
      </c>
      <c r="Q130" s="48">
        <v>168919.61772442947</v>
      </c>
      <c r="R130" s="21">
        <f t="shared" si="109"/>
        <v>0.4678525137202598</v>
      </c>
      <c r="S130" s="33">
        <f t="shared" si="110"/>
        <v>5.469370799610246</v>
      </c>
      <c r="T130" s="48">
        <v>245459.47526470933</v>
      </c>
      <c r="U130" s="21">
        <f t="shared" si="111"/>
        <v>-0.35977915035236663</v>
      </c>
      <c r="V130" s="33">
        <f t="shared" si="112"/>
        <v>6.896586011529067</v>
      </c>
      <c r="W130" s="48">
        <v>227360.50533855098</v>
      </c>
      <c r="X130" s="21">
        <f t="shared" si="113"/>
        <v>-0.6222575956745828</v>
      </c>
      <c r="Y130" s="33">
        <f t="shared" si="114"/>
        <v>7.658624408990832</v>
      </c>
      <c r="Z130" s="48">
        <v>318157.9911225544</v>
      </c>
      <c r="AA130" s="21">
        <f t="shared" si="115"/>
        <v>0.1831407388002333</v>
      </c>
      <c r="AB130" s="33">
        <f t="shared" si="116"/>
        <v>10.703346346463064</v>
      </c>
      <c r="AC130" s="48">
        <v>565611.2957447437</v>
      </c>
      <c r="AD130" s="21">
        <f t="shared" si="117"/>
        <v>-0.07202950620911963</v>
      </c>
      <c r="AE130" s="33">
        <f t="shared" si="118"/>
        <v>16.19110311517062</v>
      </c>
      <c r="AF130" s="48">
        <v>273995.7029354958</v>
      </c>
      <c r="AG130" s="21">
        <f t="shared" si="119"/>
        <v>-0.05543247180060007</v>
      </c>
      <c r="AH130" s="33">
        <f t="shared" si="120"/>
        <v>10.041359664239664</v>
      </c>
      <c r="AI130" s="57"/>
    </row>
    <row r="131" spans="1:35" ht="12.75">
      <c r="A131" s="50">
        <v>41974</v>
      </c>
      <c r="B131" s="49">
        <v>151460.14051804785</v>
      </c>
      <c r="C131" s="25">
        <f t="shared" si="99"/>
        <v>0.7078109388020266</v>
      </c>
      <c r="D131" s="34">
        <f t="shared" si="100"/>
        <v>3.51616741688035</v>
      </c>
      <c r="E131" s="49">
        <v>166361.19639707357</v>
      </c>
      <c r="F131" s="25">
        <f t="shared" si="101"/>
        <v>0.09011661276888105</v>
      </c>
      <c r="G131" s="34">
        <f t="shared" si="102"/>
        <v>4.658566158317342</v>
      </c>
      <c r="H131" s="49">
        <v>178261.66306480867</v>
      </c>
      <c r="I131" s="25">
        <f t="shared" si="103"/>
        <v>-0.15463307885569577</v>
      </c>
      <c r="J131" s="34">
        <f t="shared" si="104"/>
        <v>6.073667035183149</v>
      </c>
      <c r="K131" s="49">
        <v>190798.6763948739</v>
      </c>
      <c r="L131" s="25">
        <f t="shared" si="105"/>
        <v>0.15858260076413444</v>
      </c>
      <c r="M131" s="34">
        <f t="shared" si="106"/>
        <v>5.537958028028967</v>
      </c>
      <c r="N131" s="49">
        <v>163804.03921156615</v>
      </c>
      <c r="O131" s="25">
        <f t="shared" si="107"/>
        <v>0.06467882777127443</v>
      </c>
      <c r="P131" s="34">
        <f t="shared" si="108"/>
        <v>3.90141433254756</v>
      </c>
      <c r="Q131" s="49">
        <v>168837.10585459432</v>
      </c>
      <c r="R131" s="25">
        <f t="shared" si="109"/>
        <v>-0.04884682486657255</v>
      </c>
      <c r="S131" s="34">
        <f t="shared" si="110"/>
        <v>4.725740312359889</v>
      </c>
      <c r="T131" s="49">
        <v>246798.62214240027</v>
      </c>
      <c r="U131" s="25">
        <f t="shared" si="111"/>
        <v>0.5455674001774753</v>
      </c>
      <c r="V131" s="34">
        <f t="shared" si="112"/>
        <v>6.581213760653242</v>
      </c>
      <c r="W131" s="49">
        <v>229331.9657622152</v>
      </c>
      <c r="X131" s="25">
        <f t="shared" si="113"/>
        <v>0.8671076890547198</v>
      </c>
      <c r="Y131" s="34">
        <f t="shared" si="114"/>
        <v>8.812362923283445</v>
      </c>
      <c r="Z131" s="49">
        <v>319246.7561954268</v>
      </c>
      <c r="AA131" s="25">
        <f t="shared" si="115"/>
        <v>0.34220893494799043</v>
      </c>
      <c r="AB131" s="34">
        <f t="shared" si="116"/>
        <v>9.56287630901069</v>
      </c>
      <c r="AC131" s="49">
        <v>559480.2430124119</v>
      </c>
      <c r="AD131" s="25">
        <f t="shared" si="117"/>
        <v>-1.0839692874695857</v>
      </c>
      <c r="AE131" s="34">
        <f t="shared" si="118"/>
        <v>13.194323809267956</v>
      </c>
      <c r="AF131" s="49">
        <v>273750.6691654208</v>
      </c>
      <c r="AG131" s="25">
        <f t="shared" si="119"/>
        <v>-0.08942978574108906</v>
      </c>
      <c r="AH131" s="34">
        <f t="shared" si="120"/>
        <v>8.857065216842997</v>
      </c>
      <c r="AI131" s="57"/>
    </row>
    <row r="132" spans="1:35" ht="12.75">
      <c r="A132" s="51">
        <v>42005</v>
      </c>
      <c r="B132" s="48">
        <v>151904.76260873707</v>
      </c>
      <c r="C132" s="21">
        <f>B132/B131*100-100</f>
        <v>0.29355716241148855</v>
      </c>
      <c r="D132" s="33">
        <f>B132/B120*100-100</f>
        <v>2.0864022986828417</v>
      </c>
      <c r="E132" s="48">
        <v>167123.2743307444</v>
      </c>
      <c r="F132" s="21">
        <f>E132/E131*100-100</f>
        <v>0.4580863507688946</v>
      </c>
      <c r="G132" s="33">
        <f>E132/E120*100-100</f>
        <v>4.108426691103546</v>
      </c>
      <c r="H132" s="48">
        <v>179455.39391788765</v>
      </c>
      <c r="I132" s="21">
        <f>H132/H131*100-100</f>
        <v>0.6696509123472936</v>
      </c>
      <c r="J132" s="33">
        <f>H132/H120*100-100</f>
        <v>4.58213491744462</v>
      </c>
      <c r="K132" s="48">
        <v>191181.74199854364</v>
      </c>
      <c r="L132" s="21">
        <f>K132/K131*100-100</f>
        <v>0.20076952886032018</v>
      </c>
      <c r="M132" s="33">
        <f>K132/K120*100-100</f>
        <v>5.102785986672245</v>
      </c>
      <c r="N132" s="48">
        <v>163840.69188952938</v>
      </c>
      <c r="O132" s="21">
        <f>N132/N131*100-100</f>
        <v>0.02237593049576958</v>
      </c>
      <c r="P132" s="33">
        <f>N132/N120*100-100</f>
        <v>3.3735912704333515</v>
      </c>
      <c r="Q132" s="48">
        <v>168731.28473661718</v>
      </c>
      <c r="R132" s="21">
        <f>Q132/Q131*100-100</f>
        <v>-0.06267645814082812</v>
      </c>
      <c r="S132" s="33">
        <f>Q132/Q120*100-100</f>
        <v>4.052108655459193</v>
      </c>
      <c r="T132" s="48">
        <v>245542.36419738588</v>
      </c>
      <c r="U132" s="21">
        <f>T132/T131*100-100</f>
        <v>-0.509021458105849</v>
      </c>
      <c r="V132" s="33">
        <f>T132/T120*100-100</f>
        <v>5.522609992029587</v>
      </c>
      <c r="W132" s="48">
        <v>231288.7679818098</v>
      </c>
      <c r="X132" s="21">
        <f>W132/W131*100-100</f>
        <v>0.8532618700105417</v>
      </c>
      <c r="Y132" s="33">
        <f>W132/W120*100-100</f>
        <v>8.748659821159393</v>
      </c>
      <c r="Z132" s="48">
        <v>321017.47900760587</v>
      </c>
      <c r="AA132" s="21">
        <f>Z132/Z131*100-100</f>
        <v>0.5546564774162164</v>
      </c>
      <c r="AB132" s="33">
        <f>Z132/Z120*100-100</f>
        <v>8.854367609013607</v>
      </c>
      <c r="AC132" s="48">
        <v>559982.8680474182</v>
      </c>
      <c r="AD132" s="21">
        <f>AC132/AC131*100-100</f>
        <v>0.08983785241458975</v>
      </c>
      <c r="AE132" s="33">
        <f>AC132/AC120*100-100</f>
        <v>10.1289991552201</v>
      </c>
      <c r="AF132" s="48">
        <v>274445.21824172954</v>
      </c>
      <c r="AG132" s="21">
        <f>AF132/AF131*100-100</f>
        <v>0.2537159373623439</v>
      </c>
      <c r="AH132" s="33">
        <f>AF132/AF120*100-100</f>
        <v>7.488958460082969</v>
      </c>
      <c r="AI132" s="57"/>
    </row>
    <row r="133" spans="1:35" ht="12.75">
      <c r="A133" s="50">
        <v>42036</v>
      </c>
      <c r="B133" s="49">
        <v>153375.42788145004</v>
      </c>
      <c r="C133" s="25">
        <f>B133/B132*100-100</f>
        <v>0.9681495480829483</v>
      </c>
      <c r="D133" s="34">
        <f>B133/B121*100-100</f>
        <v>1.9957511929697347</v>
      </c>
      <c r="E133" s="49">
        <v>168086.70624130007</v>
      </c>
      <c r="F133" s="25">
        <f>E133/E132*100-100</f>
        <v>0.5764797957757821</v>
      </c>
      <c r="G133" s="34">
        <f>E133/E121*100-100</f>
        <v>4.1328561336497955</v>
      </c>
      <c r="H133" s="49">
        <v>180856.0019519357</v>
      </c>
      <c r="I133" s="25">
        <f>H133/H132*100-100</f>
        <v>0.7804769772977238</v>
      </c>
      <c r="J133" s="34">
        <f>H133/H121*100-100</f>
        <v>4.58126679255642</v>
      </c>
      <c r="K133" s="49">
        <v>191669.5045779946</v>
      </c>
      <c r="L133" s="25">
        <f>K133/K132*100-100</f>
        <v>0.25513031440766554</v>
      </c>
      <c r="M133" s="34">
        <f>K133/K121*100-100</f>
        <v>4.4895508067511685</v>
      </c>
      <c r="N133" s="49">
        <v>164449.77750704795</v>
      </c>
      <c r="O133" s="25">
        <f>N133/N132*100-100</f>
        <v>0.37175478844366694</v>
      </c>
      <c r="P133" s="34">
        <f>N133/N121*100-100</f>
        <v>2.7880620332880994</v>
      </c>
      <c r="Q133" s="49">
        <v>168636.4413630542</v>
      </c>
      <c r="R133" s="25">
        <f>Q133/Q132*100-100</f>
        <v>-0.056209714583161485</v>
      </c>
      <c r="S133" s="34">
        <f>Q133/Q121*100-100</f>
        <v>3.81233070343265</v>
      </c>
      <c r="T133" s="49">
        <v>246758.1655956302</v>
      </c>
      <c r="U133" s="25">
        <f>T133/T132*100-100</f>
        <v>0.49514934101839003</v>
      </c>
      <c r="V133" s="34">
        <f>T133/T121*100-100</f>
        <v>4.979026609807178</v>
      </c>
      <c r="W133" s="49">
        <v>234051.8717164873</v>
      </c>
      <c r="X133" s="25">
        <f>W133/W132*100-100</f>
        <v>1.194655390656422</v>
      </c>
      <c r="Y133" s="34">
        <f>W133/W121*100-100</f>
        <v>8.876428873522244</v>
      </c>
      <c r="Z133" s="49">
        <v>322744.38515590486</v>
      </c>
      <c r="AA133" s="25">
        <f>Z133/Z132*100-100</f>
        <v>0.5379477010527722</v>
      </c>
      <c r="AB133" s="34">
        <f>Z133/Z121*100-100</f>
        <v>7.995196964814497</v>
      </c>
      <c r="AC133" s="49">
        <v>558957.3437839309</v>
      </c>
      <c r="AD133" s="25">
        <f>AC133/AC132*100-100</f>
        <v>-0.183134935371001</v>
      </c>
      <c r="AE133" s="34">
        <f>AC133/AC121*100-100</f>
        <v>9.049821911139901</v>
      </c>
      <c r="AF133" s="49">
        <v>275363.95540165796</v>
      </c>
      <c r="AG133" s="25">
        <f>AF133/AF132*100-100</f>
        <v>0.3347615840474134</v>
      </c>
      <c r="AH133" s="34">
        <f>AF133/AF121*100-100</f>
        <v>6.826865621786709</v>
      </c>
      <c r="AI133" s="57"/>
    </row>
    <row r="134" spans="1:35" ht="12.75">
      <c r="A134" s="51">
        <v>42064</v>
      </c>
      <c r="B134" s="119">
        <v>154606.7467963217</v>
      </c>
      <c r="C134" s="100">
        <f>B134/B133*100-100</f>
        <v>0.8028136787487199</v>
      </c>
      <c r="D134" s="112">
        <f>B134/B122*100-100</f>
        <v>1.630959195568522</v>
      </c>
      <c r="E134" s="119">
        <v>168313.3548059295</v>
      </c>
      <c r="F134" s="100">
        <f>E134/E133*100-100</f>
        <v>0.13484026767952173</v>
      </c>
      <c r="G134" s="112">
        <f>E134/E122*100-100</f>
        <v>3.4914712748154386</v>
      </c>
      <c r="H134" s="119">
        <v>181901.83194612266</v>
      </c>
      <c r="I134" s="100">
        <f>H134/H133*100-100</f>
        <v>0.5782666778539607</v>
      </c>
      <c r="J134" s="112">
        <f>H134/H122*100-100</f>
        <v>4.328111204155334</v>
      </c>
      <c r="K134" s="119">
        <v>192330.1248925465</v>
      </c>
      <c r="L134" s="100">
        <f>K134/K133*100-100</f>
        <v>0.34466636516144433</v>
      </c>
      <c r="M134" s="112">
        <f>K134/K122*100-100</f>
        <v>4.486298290483987</v>
      </c>
      <c r="N134" s="119">
        <v>164616.29675478063</v>
      </c>
      <c r="O134" s="100">
        <f>N134/N133*100-100</f>
        <v>0.10125842081211545</v>
      </c>
      <c r="P134" s="112">
        <f>N134/N122*100-100</f>
        <v>2.912215726021188</v>
      </c>
      <c r="Q134" s="119">
        <v>168810.2607003887</v>
      </c>
      <c r="R134" s="100">
        <f>Q134/Q133*100-100</f>
        <v>0.10307341398427639</v>
      </c>
      <c r="S134" s="112">
        <f>Q134/Q122*100-100</f>
        <v>3.2101855540131794</v>
      </c>
      <c r="T134" s="119">
        <v>246638.30913177662</v>
      </c>
      <c r="U134" s="100">
        <f>T134/T133*100-100</f>
        <v>-0.04857244077993528</v>
      </c>
      <c r="V134" s="112">
        <f>T134/T122*100-100</f>
        <v>3.783949124934736</v>
      </c>
      <c r="W134" s="119">
        <v>235432.32668293724</v>
      </c>
      <c r="X134" s="100">
        <f>W134/W133*100-100</f>
        <v>0.5898072749113084</v>
      </c>
      <c r="Y134" s="112">
        <f>W134/W122*100-100</f>
        <v>6.9443540177462495</v>
      </c>
      <c r="Z134" s="119">
        <v>323272.5149627006</v>
      </c>
      <c r="AA134" s="100">
        <f>Z134/Z133*100-100</f>
        <v>0.1636371788592612</v>
      </c>
      <c r="AB134" s="112">
        <f>Z134/Z122*100-100</f>
        <v>7.1324197413756</v>
      </c>
      <c r="AC134" s="119">
        <v>555690.0527164248</v>
      </c>
      <c r="AD134" s="100">
        <f>AC134/AC133*100-100</f>
        <v>-0.5845331676631531</v>
      </c>
      <c r="AE134" s="112">
        <f>AC134/AC122*100-100</f>
        <v>6.831624963515964</v>
      </c>
      <c r="AF134" s="119">
        <v>275353.44712546346</v>
      </c>
      <c r="AG134" s="100">
        <f>AF134/AF133*100-100</f>
        <v>-0.00381614077963377</v>
      </c>
      <c r="AH134" s="112">
        <f>AF134/AF122*100-100</f>
        <v>5.674607631483951</v>
      </c>
      <c r="AI134" s="57"/>
    </row>
    <row r="135" spans="1:35" ht="12.75">
      <c r="A135" s="113">
        <v>42095</v>
      </c>
      <c r="B135" s="114"/>
      <c r="C135" s="115"/>
      <c r="D135" s="116"/>
      <c r="E135" s="114"/>
      <c r="F135" s="115"/>
      <c r="G135" s="116"/>
      <c r="H135" s="114"/>
      <c r="I135" s="115"/>
      <c r="J135" s="116"/>
      <c r="K135" s="114"/>
      <c r="L135" s="115"/>
      <c r="M135" s="116"/>
      <c r="N135" s="114"/>
      <c r="O135" s="115"/>
      <c r="P135" s="116"/>
      <c r="Q135" s="114"/>
      <c r="R135" s="115"/>
      <c r="S135" s="116"/>
      <c r="T135" s="114"/>
      <c r="U135" s="115"/>
      <c r="V135" s="116"/>
      <c r="W135" s="114"/>
      <c r="X135" s="115"/>
      <c r="Y135" s="116"/>
      <c r="Z135" s="114"/>
      <c r="AA135" s="115"/>
      <c r="AB135" s="116"/>
      <c r="AC135" s="114"/>
      <c r="AD135" s="115"/>
      <c r="AE135" s="116"/>
      <c r="AF135" s="114">
        <v>275961.46266884584</v>
      </c>
      <c r="AG135" s="117">
        <f>AF135/AF134*100-100</f>
        <v>0.22081275892121255</v>
      </c>
      <c r="AH135" s="118">
        <f>AF135/AF123*100-100</f>
        <v>5.278963706652945</v>
      </c>
      <c r="AI135" s="57"/>
    </row>
    <row r="136" spans="1:35"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61"/>
    </row>
    <row r="138" spans="1:35"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sheetData>
  <sheetProtection/>
  <mergeCells count="17">
    <mergeCell ref="AC10:AE10"/>
    <mergeCell ref="AF10:AH10"/>
    <mergeCell ref="N10:P10"/>
    <mergeCell ref="Q10:S10"/>
    <mergeCell ref="T10:V10"/>
    <mergeCell ref="W10:Y10"/>
    <mergeCell ref="Z10:AB10"/>
    <mergeCell ref="K10:M10"/>
    <mergeCell ref="J3:L3"/>
    <mergeCell ref="J4:L4"/>
    <mergeCell ref="J5:L5"/>
    <mergeCell ref="J6:L6"/>
    <mergeCell ref="B2:I2"/>
    <mergeCell ref="B10:D10"/>
    <mergeCell ref="E10:G10"/>
    <mergeCell ref="H10:J10"/>
    <mergeCell ref="B6:I6"/>
  </mergeCells>
  <hyperlinks>
    <hyperlink ref="E4" r:id="rId1" display="APAT LGA"/>
  </hyperlinks>
  <printOptions/>
  <pageMargins left="0.75" right="0.75" top="1" bottom="1" header="0.5" footer="0.5"/>
  <pageSetup horizontalDpi="300" verticalDpi="300" orientation="landscape" paperSize="9" scale="58" r:id="rId3"/>
  <rowBreaks count="2" manualBreakCount="2">
    <brk id="47" max="33" man="1"/>
    <brk id="91" max="33" man="1"/>
  </rowBreaks>
  <colBreaks count="1" manualBreakCount="1">
    <brk id="16" max="65535" man="1"/>
  </colBreaks>
  <drawing r:id="rId2"/>
</worksheet>
</file>

<file path=xl/worksheets/sheet5.xml><?xml version="1.0" encoding="utf-8"?>
<worksheet xmlns="http://schemas.openxmlformats.org/spreadsheetml/2006/main" xmlns:r="http://schemas.openxmlformats.org/officeDocument/2006/relationships">
  <sheetPr codeName="Sheet1">
    <tabColor indexed="22"/>
  </sheetPr>
  <dimension ref="B1:R101"/>
  <sheetViews>
    <sheetView showGridLines="0" tabSelected="1" zoomScalePageLayoutView="0" workbookViewId="0" topLeftCell="B1">
      <selection activeCell="B1" sqref="B1"/>
    </sheetView>
  </sheetViews>
  <sheetFormatPr defaultColWidth="9.140625" defaultRowHeight="12.75"/>
  <cols>
    <col min="1" max="1" width="5.8515625" style="0" hidden="1" customWidth="1"/>
    <col min="2" max="2" width="4.421875" style="0" customWidth="1"/>
    <col min="3" max="3" width="7.421875" style="0" customWidth="1"/>
    <col min="4" max="4" width="10.140625" style="0" customWidth="1"/>
    <col min="13" max="13" width="9.28125" style="0" customWidth="1"/>
    <col min="14" max="14" width="7.421875" style="0" customWidth="1"/>
    <col min="15" max="15" width="8.140625" style="0" customWidth="1"/>
    <col min="16" max="16" width="6.421875" style="0" customWidth="1"/>
  </cols>
  <sheetData>
    <row r="1" spans="2:18" ht="47.25" customHeight="1">
      <c r="B1" s="2"/>
      <c r="C1" s="2"/>
      <c r="D1" s="2"/>
      <c r="E1" s="2"/>
      <c r="F1" s="2"/>
      <c r="G1" s="2"/>
      <c r="H1" s="2"/>
      <c r="I1" s="2"/>
      <c r="J1" s="2"/>
      <c r="K1" s="2"/>
      <c r="L1" s="2"/>
      <c r="M1" s="2"/>
      <c r="N1" s="2"/>
      <c r="O1" s="2"/>
      <c r="P1" s="2"/>
      <c r="Q1" s="2"/>
      <c r="R1" s="2"/>
    </row>
    <row r="2" spans="2:18" ht="12.75">
      <c r="B2" s="2"/>
      <c r="C2" s="136" t="s">
        <v>38</v>
      </c>
      <c r="D2" s="137"/>
      <c r="E2" s="137"/>
      <c r="F2" s="137"/>
      <c r="G2" s="137"/>
      <c r="H2" s="137"/>
      <c r="I2" s="137"/>
      <c r="J2" s="137"/>
      <c r="K2" s="137"/>
      <c r="L2" s="2"/>
      <c r="M2" s="2"/>
      <c r="N2" s="7"/>
      <c r="O2" s="6" t="str">
        <f>SERIES!$K$2</f>
        <v>15th May 2015</v>
      </c>
      <c r="P2" s="2"/>
      <c r="Q2" s="2"/>
      <c r="R2" s="2"/>
    </row>
    <row r="3" spans="2:18" ht="15.75">
      <c r="B3" s="2"/>
      <c r="C3" s="10" t="s">
        <v>21</v>
      </c>
      <c r="D3" s="2"/>
      <c r="E3" s="2"/>
      <c r="F3" s="30"/>
      <c r="G3" s="30"/>
      <c r="H3" s="2"/>
      <c r="I3" s="2"/>
      <c r="J3" s="2"/>
      <c r="K3" s="2"/>
      <c r="L3" s="2"/>
      <c r="M3" s="2"/>
      <c r="N3" s="2"/>
      <c r="O3" s="2"/>
      <c r="P3" s="2"/>
      <c r="Q3" s="2"/>
      <c r="R3" s="2"/>
    </row>
    <row r="4" spans="2:18" ht="15.75">
      <c r="B4" s="2"/>
      <c r="C4" s="2" t="s">
        <v>39</v>
      </c>
      <c r="D4" s="2"/>
      <c r="E4" s="2"/>
      <c r="F4" s="97" t="s">
        <v>40</v>
      </c>
      <c r="G4" s="2"/>
      <c r="H4" s="2"/>
      <c r="I4" s="2"/>
      <c r="J4" s="2"/>
      <c r="K4" s="2"/>
      <c r="L4" s="2"/>
      <c r="M4" s="2"/>
      <c r="N4" s="52"/>
      <c r="O4" s="53" t="str">
        <f>SERIES!$K$3</f>
        <v>APRIL 2015</v>
      </c>
      <c r="P4" s="2"/>
      <c r="Q4" s="2"/>
      <c r="R4" s="2"/>
    </row>
    <row r="5" spans="2:18" ht="12.75">
      <c r="B5" s="2"/>
      <c r="C5" s="2"/>
      <c r="D5" s="2"/>
      <c r="E5" s="2"/>
      <c r="F5" s="2"/>
      <c r="G5" s="2"/>
      <c r="H5" s="2"/>
      <c r="I5" s="2"/>
      <c r="J5" s="2"/>
      <c r="K5" s="2"/>
      <c r="L5" s="2"/>
      <c r="M5" s="2"/>
      <c r="N5" s="7"/>
      <c r="O5" s="42" t="s">
        <v>31</v>
      </c>
      <c r="P5" s="2"/>
      <c r="Q5" s="2"/>
      <c r="R5" s="2"/>
    </row>
    <row r="6" spans="2:18" ht="12.75">
      <c r="B6" s="2"/>
      <c r="C6" s="2"/>
      <c r="D6" s="2"/>
      <c r="E6" s="2"/>
      <c r="F6" s="2"/>
      <c r="G6" s="2"/>
      <c r="H6" s="2"/>
      <c r="I6" s="2"/>
      <c r="J6" s="2"/>
      <c r="K6" s="2"/>
      <c r="L6" s="2"/>
      <c r="M6" s="2"/>
      <c r="N6" s="7"/>
      <c r="O6" s="54" t="s">
        <v>27</v>
      </c>
      <c r="P6" s="2"/>
      <c r="Q6" s="2"/>
      <c r="R6" s="2"/>
    </row>
    <row r="7" spans="2:18" ht="12.75">
      <c r="B7" s="2"/>
      <c r="C7" s="2"/>
      <c r="D7" s="2"/>
      <c r="E7" s="2"/>
      <c r="F7" s="2"/>
      <c r="G7" s="2"/>
      <c r="H7" s="2"/>
      <c r="I7" s="2"/>
      <c r="J7" s="2"/>
      <c r="K7" s="2"/>
      <c r="L7" s="2"/>
      <c r="M7" s="2"/>
      <c r="N7" s="2"/>
      <c r="O7" s="2"/>
      <c r="P7" s="2"/>
      <c r="Q7" s="2"/>
      <c r="R7" s="2"/>
    </row>
    <row r="8" spans="2:18" ht="12.75">
      <c r="B8" s="2"/>
      <c r="C8" s="2"/>
      <c r="D8" s="2"/>
      <c r="E8" s="2"/>
      <c r="F8" s="2"/>
      <c r="G8" s="2"/>
      <c r="H8" s="2"/>
      <c r="I8" s="2"/>
      <c r="J8" s="2"/>
      <c r="K8" s="2"/>
      <c r="L8" s="2"/>
      <c r="M8" s="2"/>
      <c r="N8" s="2"/>
      <c r="O8" s="2"/>
      <c r="P8" s="2"/>
      <c r="Q8" s="2" t="s">
        <v>15</v>
      </c>
      <c r="R8" s="2"/>
    </row>
    <row r="9" spans="2:18" ht="12.75">
      <c r="B9" s="2"/>
      <c r="C9" s="2"/>
      <c r="D9" s="2"/>
      <c r="E9" s="2"/>
      <c r="F9" s="2"/>
      <c r="G9" s="2"/>
      <c r="H9" s="2"/>
      <c r="I9" s="2"/>
      <c r="J9" s="2"/>
      <c r="K9" s="2"/>
      <c r="L9" s="2"/>
      <c r="M9" s="2"/>
      <c r="N9" s="2"/>
      <c r="O9" s="2"/>
      <c r="P9" s="2"/>
      <c r="Q9" s="2"/>
      <c r="R9" s="2"/>
    </row>
    <row r="10" spans="2:18" ht="12.75">
      <c r="B10" s="2"/>
      <c r="C10" s="2"/>
      <c r="D10" s="2"/>
      <c r="E10" s="2"/>
      <c r="F10" s="2"/>
      <c r="G10" s="2"/>
      <c r="H10" s="2"/>
      <c r="I10" s="2"/>
      <c r="J10" s="2"/>
      <c r="K10" s="2"/>
      <c r="L10" s="2"/>
      <c r="M10" s="2"/>
      <c r="N10" s="2"/>
      <c r="O10" s="2"/>
      <c r="P10" s="2"/>
      <c r="Q10" s="2"/>
      <c r="R10" s="2"/>
    </row>
    <row r="11" spans="2:18" ht="12.75">
      <c r="B11" s="2"/>
      <c r="C11" s="2"/>
      <c r="D11" s="2"/>
      <c r="E11" s="2"/>
      <c r="F11" s="2"/>
      <c r="G11" s="2"/>
      <c r="H11" s="2"/>
      <c r="I11" s="2"/>
      <c r="J11" s="2"/>
      <c r="K11" s="2"/>
      <c r="L11" s="2"/>
      <c r="M11" s="2"/>
      <c r="N11" s="2"/>
      <c r="O11" s="2"/>
      <c r="P11" s="2"/>
      <c r="Q11" s="2" t="s">
        <v>1</v>
      </c>
      <c r="R11" s="2"/>
    </row>
    <row r="12" spans="2:18" ht="12.75">
      <c r="B12" s="2"/>
      <c r="C12" s="2"/>
      <c r="D12" s="2"/>
      <c r="E12" s="2"/>
      <c r="F12" s="2"/>
      <c r="G12" s="2"/>
      <c r="H12" s="2"/>
      <c r="I12" s="2"/>
      <c r="J12" s="2"/>
      <c r="K12" s="2"/>
      <c r="L12" s="2"/>
      <c r="M12" s="2"/>
      <c r="N12" s="2"/>
      <c r="O12" s="2"/>
      <c r="P12" s="2"/>
      <c r="Q12" s="2" t="s">
        <v>2</v>
      </c>
      <c r="R12" s="2"/>
    </row>
    <row r="13" spans="2:18" ht="12.75">
      <c r="B13" s="2"/>
      <c r="C13" s="2"/>
      <c r="D13" s="2"/>
      <c r="E13" s="2"/>
      <c r="F13" s="2"/>
      <c r="G13" s="2"/>
      <c r="H13" s="2"/>
      <c r="I13" s="2"/>
      <c r="J13" s="2"/>
      <c r="K13" s="2"/>
      <c r="L13" s="2"/>
      <c r="M13" s="2"/>
      <c r="N13" s="2"/>
      <c r="O13" s="2"/>
      <c r="P13" s="2"/>
      <c r="Q13" s="2" t="s">
        <v>3</v>
      </c>
      <c r="R13" s="2"/>
    </row>
    <row r="14" spans="2:18" ht="12.75">
      <c r="B14" s="2"/>
      <c r="C14" s="2"/>
      <c r="D14" s="2"/>
      <c r="E14" s="2"/>
      <c r="F14" s="2"/>
      <c r="G14" s="2"/>
      <c r="H14" s="2"/>
      <c r="I14" s="2"/>
      <c r="J14" s="2"/>
      <c r="K14" s="2"/>
      <c r="L14" s="2"/>
      <c r="M14" s="2"/>
      <c r="N14" s="2"/>
      <c r="O14" s="2"/>
      <c r="P14" s="2"/>
      <c r="Q14" s="2" t="s">
        <v>4</v>
      </c>
      <c r="R14" s="2"/>
    </row>
    <row r="15" spans="2:18" ht="12.75">
      <c r="B15" s="2"/>
      <c r="C15" s="2"/>
      <c r="D15" s="2"/>
      <c r="E15" s="2"/>
      <c r="F15" s="2"/>
      <c r="G15" s="2"/>
      <c r="H15" s="2"/>
      <c r="I15" s="2"/>
      <c r="J15" s="2"/>
      <c r="K15" s="2"/>
      <c r="L15" s="2"/>
      <c r="M15" s="2"/>
      <c r="N15" s="2"/>
      <c r="O15" s="2"/>
      <c r="P15" s="2"/>
      <c r="Q15" s="2" t="s">
        <v>5</v>
      </c>
      <c r="R15" s="2"/>
    </row>
    <row r="16" spans="2:18" ht="12.75">
      <c r="B16" s="2"/>
      <c r="C16" s="2"/>
      <c r="D16" s="2"/>
      <c r="E16" s="2"/>
      <c r="F16" s="2"/>
      <c r="G16" s="2"/>
      <c r="H16" s="2"/>
      <c r="I16" s="2"/>
      <c r="J16" s="2"/>
      <c r="K16" s="2"/>
      <c r="L16" s="2"/>
      <c r="M16" s="2"/>
      <c r="N16" s="2"/>
      <c r="O16" s="2"/>
      <c r="P16" s="2"/>
      <c r="Q16" s="2" t="s">
        <v>6</v>
      </c>
      <c r="R16" s="2"/>
    </row>
    <row r="17" spans="2:18" ht="12.75">
      <c r="B17" s="2"/>
      <c r="C17" s="2"/>
      <c r="D17" s="2"/>
      <c r="E17" s="2"/>
      <c r="F17" s="2"/>
      <c r="G17" s="2"/>
      <c r="H17" s="2"/>
      <c r="I17" s="2"/>
      <c r="J17" s="2"/>
      <c r="K17" s="2"/>
      <c r="L17" s="2"/>
      <c r="M17" s="2"/>
      <c r="N17" s="2"/>
      <c r="O17" s="2"/>
      <c r="P17" s="2"/>
      <c r="Q17" s="2" t="s">
        <v>7</v>
      </c>
      <c r="R17" s="2"/>
    </row>
    <row r="18" spans="2:18" ht="12.75">
      <c r="B18" s="2"/>
      <c r="C18" s="2"/>
      <c r="D18" s="2"/>
      <c r="E18" s="2"/>
      <c r="F18" s="2"/>
      <c r="G18" s="2"/>
      <c r="H18" s="2"/>
      <c r="I18" s="2"/>
      <c r="J18" s="2"/>
      <c r="K18" s="2"/>
      <c r="L18" s="2"/>
      <c r="M18" s="2"/>
      <c r="N18" s="2"/>
      <c r="O18" s="2"/>
      <c r="P18" s="2"/>
      <c r="Q18" s="2" t="s">
        <v>8</v>
      </c>
      <c r="R18" s="2"/>
    </row>
    <row r="19" spans="2:18" ht="12.75">
      <c r="B19" s="2"/>
      <c r="C19" s="2"/>
      <c r="D19" s="2"/>
      <c r="E19" s="2"/>
      <c r="F19" s="2"/>
      <c r="G19" s="2"/>
      <c r="H19" s="2"/>
      <c r="I19" s="2"/>
      <c r="J19" s="2"/>
      <c r="K19" s="2"/>
      <c r="L19" s="2"/>
      <c r="M19" s="2"/>
      <c r="N19" s="2"/>
      <c r="O19" s="2"/>
      <c r="P19" s="2"/>
      <c r="Q19" s="2" t="s">
        <v>9</v>
      </c>
      <c r="R19" s="2"/>
    </row>
    <row r="20" spans="2:18" ht="12.75">
      <c r="B20" s="2"/>
      <c r="C20" s="2"/>
      <c r="D20" s="2"/>
      <c r="E20" s="2"/>
      <c r="F20" s="2"/>
      <c r="G20" s="2"/>
      <c r="H20" s="2"/>
      <c r="I20" s="2"/>
      <c r="J20" s="2"/>
      <c r="K20" s="2"/>
      <c r="L20" s="2"/>
      <c r="M20" s="2"/>
      <c r="N20" s="2"/>
      <c r="O20" s="2"/>
      <c r="P20" s="2"/>
      <c r="Q20" s="2" t="s">
        <v>10</v>
      </c>
      <c r="R20" s="2"/>
    </row>
    <row r="21" spans="2:18" ht="12.75">
      <c r="B21" s="2"/>
      <c r="C21" s="2"/>
      <c r="D21" s="2"/>
      <c r="E21" s="2"/>
      <c r="F21" s="2"/>
      <c r="G21" s="2"/>
      <c r="H21" s="2"/>
      <c r="I21" s="2"/>
      <c r="J21" s="2"/>
      <c r="K21" s="2"/>
      <c r="L21" s="2"/>
      <c r="M21" s="2"/>
      <c r="N21" s="2"/>
      <c r="O21" s="2"/>
      <c r="P21" s="2"/>
      <c r="Q21" s="2"/>
      <c r="R21" s="2"/>
    </row>
    <row r="22" spans="2:18" ht="12.75">
      <c r="B22" s="2"/>
      <c r="C22" s="2"/>
      <c r="D22" s="2"/>
      <c r="E22" s="2"/>
      <c r="F22" s="2"/>
      <c r="G22" s="2"/>
      <c r="H22" s="2"/>
      <c r="I22" s="2"/>
      <c r="J22" s="2"/>
      <c r="K22" s="2"/>
      <c r="L22" s="2"/>
      <c r="M22" s="2"/>
      <c r="N22" s="2"/>
      <c r="O22" s="2"/>
      <c r="P22" s="2"/>
      <c r="Q22" s="2"/>
      <c r="R22" s="2"/>
    </row>
    <row r="23" spans="2:18" ht="12.75">
      <c r="B23" s="2"/>
      <c r="C23" s="2"/>
      <c r="D23" s="2"/>
      <c r="E23" s="2"/>
      <c r="F23" s="2"/>
      <c r="G23" s="2"/>
      <c r="H23" s="2"/>
      <c r="I23" s="2"/>
      <c r="J23" s="2"/>
      <c r="K23" s="2"/>
      <c r="L23" s="2"/>
      <c r="M23" s="2"/>
      <c r="N23" s="2"/>
      <c r="O23" s="2"/>
      <c r="P23" s="2"/>
      <c r="Q23" s="2"/>
      <c r="R23" s="2"/>
    </row>
    <row r="24" spans="2:18" ht="12.75">
      <c r="B24" s="2"/>
      <c r="C24" s="2"/>
      <c r="D24" s="2"/>
      <c r="E24" s="2"/>
      <c r="F24" s="2"/>
      <c r="G24" s="2"/>
      <c r="H24" s="2"/>
      <c r="I24" s="2"/>
      <c r="J24" s="2"/>
      <c r="K24" s="2"/>
      <c r="L24" s="2"/>
      <c r="M24" s="2"/>
      <c r="N24" s="2"/>
      <c r="O24" s="2"/>
      <c r="P24" s="2"/>
      <c r="Q24" s="2"/>
      <c r="R24" s="2"/>
    </row>
    <row r="25" spans="2:18" ht="12.75">
      <c r="B25" s="2"/>
      <c r="C25" s="2"/>
      <c r="D25" s="2"/>
      <c r="E25" s="2"/>
      <c r="F25" s="2"/>
      <c r="G25" s="2"/>
      <c r="H25" s="2"/>
      <c r="I25" s="2"/>
      <c r="J25" s="2"/>
      <c r="K25" s="2"/>
      <c r="L25" s="2"/>
      <c r="M25" s="2"/>
      <c r="N25" s="2"/>
      <c r="O25" s="2"/>
      <c r="P25" s="2"/>
      <c r="Q25" s="2"/>
      <c r="R25" s="2"/>
    </row>
    <row r="26" spans="2:18" ht="12.75">
      <c r="B26" s="2"/>
      <c r="C26" s="2"/>
      <c r="D26" s="2"/>
      <c r="E26" s="2"/>
      <c r="F26" s="2"/>
      <c r="G26" s="2"/>
      <c r="H26" s="2"/>
      <c r="I26" s="2"/>
      <c r="J26" s="2"/>
      <c r="K26" s="2"/>
      <c r="L26" s="2"/>
      <c r="M26" s="2"/>
      <c r="N26" s="2"/>
      <c r="O26" s="2"/>
      <c r="P26" s="2"/>
      <c r="Q26" s="2"/>
      <c r="R26" s="2"/>
    </row>
    <row r="27" spans="2:18" ht="12.75">
      <c r="B27" s="2"/>
      <c r="C27" s="2"/>
      <c r="D27" s="2"/>
      <c r="E27" s="2"/>
      <c r="F27" s="2"/>
      <c r="G27" s="2"/>
      <c r="H27" s="2"/>
      <c r="I27" s="2"/>
      <c r="J27" s="2"/>
      <c r="K27" s="2"/>
      <c r="L27" s="2"/>
      <c r="M27" s="2"/>
      <c r="N27" s="2"/>
      <c r="O27" s="2"/>
      <c r="P27" s="2"/>
      <c r="Q27" s="2"/>
      <c r="R27" s="2"/>
    </row>
    <row r="28" spans="2:18" ht="12.75">
      <c r="B28" s="2"/>
      <c r="C28" s="2"/>
      <c r="D28" s="2"/>
      <c r="E28" s="2"/>
      <c r="F28" s="2"/>
      <c r="G28" s="2"/>
      <c r="H28" s="2"/>
      <c r="I28" s="2"/>
      <c r="J28" s="2"/>
      <c r="K28" s="2"/>
      <c r="L28" s="2"/>
      <c r="M28" s="2"/>
      <c r="N28" s="2"/>
      <c r="O28" s="2"/>
      <c r="P28" s="2"/>
      <c r="Q28" s="2"/>
      <c r="R28" s="2"/>
    </row>
    <row r="29" spans="2:18" ht="12.75">
      <c r="B29" s="2"/>
      <c r="C29" s="2"/>
      <c r="D29" s="2" t="s">
        <v>25</v>
      </c>
      <c r="E29" s="2"/>
      <c r="F29" s="2"/>
      <c r="G29" s="2"/>
      <c r="H29" s="2"/>
      <c r="I29" s="2"/>
      <c r="J29" s="2"/>
      <c r="K29" s="2"/>
      <c r="L29" s="2"/>
      <c r="M29" s="2"/>
      <c r="N29" s="2"/>
      <c r="O29" s="2"/>
      <c r="P29" s="2"/>
      <c r="Q29" s="2"/>
      <c r="R29" s="2"/>
    </row>
    <row r="30" spans="2:18" ht="12.75">
      <c r="B30" s="2"/>
      <c r="C30" s="2"/>
      <c r="D30" s="2"/>
      <c r="E30" s="2"/>
      <c r="F30" s="2"/>
      <c r="G30" s="2"/>
      <c r="H30" s="2"/>
      <c r="I30" s="2"/>
      <c r="J30" s="2"/>
      <c r="K30" s="2"/>
      <c r="L30" s="2"/>
      <c r="M30" s="2"/>
      <c r="N30" s="2"/>
      <c r="O30" s="2"/>
      <c r="P30" s="2"/>
      <c r="Q30" s="2"/>
      <c r="R30" s="2"/>
    </row>
    <row r="31" spans="2:18" ht="12.75">
      <c r="B31" s="2"/>
      <c r="C31" s="2"/>
      <c r="D31" s="10" t="s">
        <v>22</v>
      </c>
      <c r="E31" s="55">
        <v>38353</v>
      </c>
      <c r="F31" s="2"/>
      <c r="G31" s="10" t="s">
        <v>23</v>
      </c>
      <c r="H31" s="55">
        <v>42064</v>
      </c>
      <c r="I31" s="2"/>
      <c r="J31" s="2"/>
      <c r="K31" s="2"/>
      <c r="L31" s="2"/>
      <c r="M31" s="2"/>
      <c r="N31" s="2"/>
      <c r="O31" s="2"/>
      <c r="P31" s="2"/>
      <c r="Q31" s="2"/>
      <c r="R31" s="2"/>
    </row>
    <row r="32" spans="2:18" ht="12.75" hidden="1">
      <c r="B32" s="2"/>
      <c r="C32" s="2"/>
      <c r="D32" s="2"/>
      <c r="E32" s="56">
        <f>MATCH(E31,dates)+ROW(dates)-1</f>
        <v>12</v>
      </c>
      <c r="F32" s="2"/>
      <c r="G32" s="2"/>
      <c r="H32" s="56">
        <f>MATCH(H31,dates)+ROW(dates)-1</f>
        <v>134</v>
      </c>
      <c r="I32" s="2"/>
      <c r="J32" s="2"/>
      <c r="K32" s="2"/>
      <c r="L32" s="2"/>
      <c r="M32" s="2"/>
      <c r="N32" s="2"/>
      <c r="O32" s="2"/>
      <c r="P32" s="2"/>
      <c r="Q32" s="2"/>
      <c r="R32" s="2"/>
    </row>
    <row r="33" spans="2:18" ht="12.75">
      <c r="B33" s="2"/>
      <c r="C33" s="2"/>
      <c r="D33" s="2"/>
      <c r="E33" s="2"/>
      <c r="F33" s="2"/>
      <c r="G33" s="2"/>
      <c r="H33" s="2"/>
      <c r="I33" s="2"/>
      <c r="J33" s="2"/>
      <c r="K33" s="2"/>
      <c r="L33" s="2"/>
      <c r="M33" s="2"/>
      <c r="N33" s="2"/>
      <c r="O33" s="2"/>
      <c r="P33" s="2"/>
      <c r="Q33" s="2"/>
      <c r="R33" s="2"/>
    </row>
    <row r="34" spans="2:18" ht="12.75">
      <c r="B34" s="2"/>
      <c r="C34" s="2"/>
      <c r="D34" s="2"/>
      <c r="E34" s="2"/>
      <c r="F34" s="2"/>
      <c r="G34" s="2"/>
      <c r="H34" s="2"/>
      <c r="I34" s="2"/>
      <c r="J34" s="2"/>
      <c r="K34" s="2"/>
      <c r="L34" s="2"/>
      <c r="M34" s="2"/>
      <c r="N34" s="2"/>
      <c r="O34" s="2"/>
      <c r="P34" s="2"/>
      <c r="Q34" s="2"/>
      <c r="R34" s="2"/>
    </row>
    <row r="35" spans="2:18" ht="12.75">
      <c r="B35" s="2"/>
      <c r="C35" s="2"/>
      <c r="D35" s="2"/>
      <c r="E35" s="2"/>
      <c r="F35" s="2"/>
      <c r="G35" s="2"/>
      <c r="H35" s="2"/>
      <c r="I35" s="2"/>
      <c r="J35" s="2"/>
      <c r="K35" s="2"/>
      <c r="L35" s="2"/>
      <c r="M35" s="2"/>
      <c r="N35" s="2"/>
      <c r="O35" s="2"/>
      <c r="P35" s="2"/>
      <c r="Q35" s="2"/>
      <c r="R35" s="2"/>
    </row>
    <row r="36" spans="2:18" ht="12.75">
      <c r="B36" s="2"/>
      <c r="C36" s="2"/>
      <c r="D36" s="2"/>
      <c r="E36" s="2"/>
      <c r="F36" s="2"/>
      <c r="G36" s="2"/>
      <c r="H36" s="2"/>
      <c r="I36" s="2"/>
      <c r="J36" s="2"/>
      <c r="K36" s="2"/>
      <c r="L36" s="2"/>
      <c r="M36" s="2"/>
      <c r="N36" s="2"/>
      <c r="O36" s="2"/>
      <c r="P36" s="2"/>
      <c r="Q36" s="2"/>
      <c r="R36" s="2"/>
    </row>
    <row r="37" spans="2:18" ht="12.75">
      <c r="B37" s="2"/>
      <c r="C37" s="2"/>
      <c r="D37" s="2"/>
      <c r="E37" s="2"/>
      <c r="F37" s="2"/>
      <c r="G37" s="2"/>
      <c r="H37" s="2"/>
      <c r="I37" s="2"/>
      <c r="J37" s="2"/>
      <c r="K37" s="2"/>
      <c r="L37" s="2"/>
      <c r="M37" s="2"/>
      <c r="N37" s="2"/>
      <c r="O37" s="2"/>
      <c r="P37" s="2"/>
      <c r="Q37" s="2"/>
      <c r="R37" s="2"/>
    </row>
    <row r="38" spans="2:18" ht="12.75">
      <c r="B38" s="2"/>
      <c r="C38" s="2"/>
      <c r="D38" s="2"/>
      <c r="E38" s="2"/>
      <c r="F38" s="2"/>
      <c r="G38" s="2"/>
      <c r="H38" s="2"/>
      <c r="I38" s="2"/>
      <c r="J38" s="2"/>
      <c r="K38" s="2"/>
      <c r="L38" s="2"/>
      <c r="M38" s="2"/>
      <c r="N38" s="2"/>
      <c r="O38" s="2"/>
      <c r="P38" s="2"/>
      <c r="Q38" s="2" t="s">
        <v>15</v>
      </c>
      <c r="R38" s="2"/>
    </row>
    <row r="39" spans="2:18" ht="12.75">
      <c r="B39" s="2"/>
      <c r="C39" s="2"/>
      <c r="D39" s="2"/>
      <c r="E39" s="2"/>
      <c r="F39" s="2"/>
      <c r="G39" s="2"/>
      <c r="H39" s="2"/>
      <c r="I39" s="2"/>
      <c r="J39" s="2"/>
      <c r="K39" s="2"/>
      <c r="L39" s="2"/>
      <c r="M39" s="2"/>
      <c r="N39" s="2"/>
      <c r="O39" s="2"/>
      <c r="P39" s="2"/>
      <c r="Q39" s="2"/>
      <c r="R39" s="2"/>
    </row>
    <row r="40" spans="2:18" ht="12.75">
      <c r="B40" s="2"/>
      <c r="C40" s="2"/>
      <c r="D40" s="2"/>
      <c r="E40" s="2"/>
      <c r="F40" s="2"/>
      <c r="G40" s="2"/>
      <c r="H40" s="2"/>
      <c r="I40" s="2"/>
      <c r="J40" s="2"/>
      <c r="K40" s="2"/>
      <c r="L40" s="2"/>
      <c r="M40" s="2"/>
      <c r="N40" s="2"/>
      <c r="O40" s="2"/>
      <c r="P40" s="2"/>
      <c r="Q40" s="2"/>
      <c r="R40" s="2"/>
    </row>
    <row r="41" spans="2:18" ht="12.75">
      <c r="B41" s="2"/>
      <c r="C41" s="2"/>
      <c r="D41" s="2"/>
      <c r="E41" s="2"/>
      <c r="F41" s="2"/>
      <c r="G41" s="2"/>
      <c r="H41" s="2"/>
      <c r="I41" s="2"/>
      <c r="J41" s="2"/>
      <c r="K41" s="2"/>
      <c r="L41" s="2"/>
      <c r="M41" s="2"/>
      <c r="N41" s="2"/>
      <c r="O41" s="2"/>
      <c r="P41" s="2"/>
      <c r="Q41" s="2" t="s">
        <v>1</v>
      </c>
      <c r="R41" s="2"/>
    </row>
    <row r="42" spans="2:18" ht="12.75">
      <c r="B42" s="2"/>
      <c r="C42" s="2"/>
      <c r="D42" s="2"/>
      <c r="E42" s="2"/>
      <c r="F42" s="2"/>
      <c r="G42" s="2"/>
      <c r="H42" s="2"/>
      <c r="I42" s="2"/>
      <c r="J42" s="2"/>
      <c r="K42" s="2"/>
      <c r="L42" s="2"/>
      <c r="M42" s="2"/>
      <c r="N42" s="2"/>
      <c r="O42" s="2"/>
      <c r="P42" s="2"/>
      <c r="Q42" s="2" t="s">
        <v>2</v>
      </c>
      <c r="R42" s="2"/>
    </row>
    <row r="43" spans="2:18" ht="12.75">
      <c r="B43" s="2"/>
      <c r="C43" s="2"/>
      <c r="D43" s="2"/>
      <c r="E43" s="2"/>
      <c r="F43" s="2"/>
      <c r="G43" s="2"/>
      <c r="H43" s="2"/>
      <c r="I43" s="2"/>
      <c r="J43" s="2"/>
      <c r="K43" s="2"/>
      <c r="L43" s="2"/>
      <c r="M43" s="2"/>
      <c r="N43" s="2"/>
      <c r="O43" s="2"/>
      <c r="P43" s="2"/>
      <c r="Q43" s="2" t="s">
        <v>3</v>
      </c>
      <c r="R43" s="2"/>
    </row>
    <row r="44" spans="2:18" ht="12.75">
      <c r="B44" s="2"/>
      <c r="C44" s="2"/>
      <c r="D44" s="2"/>
      <c r="E44" s="2"/>
      <c r="F44" s="2"/>
      <c r="G44" s="2"/>
      <c r="H44" s="2"/>
      <c r="I44" s="2"/>
      <c r="J44" s="2"/>
      <c r="K44" s="2"/>
      <c r="L44" s="2"/>
      <c r="M44" s="2"/>
      <c r="N44" s="2"/>
      <c r="O44" s="2"/>
      <c r="P44" s="2"/>
      <c r="Q44" s="2" t="s">
        <v>4</v>
      </c>
      <c r="R44" s="2"/>
    </row>
    <row r="45" spans="2:18" ht="12.75">
      <c r="B45" s="2"/>
      <c r="C45" s="2"/>
      <c r="D45" s="2"/>
      <c r="E45" s="2"/>
      <c r="F45" s="2"/>
      <c r="G45" s="2"/>
      <c r="H45" s="2"/>
      <c r="I45" s="2"/>
      <c r="J45" s="2"/>
      <c r="K45" s="2"/>
      <c r="L45" s="2"/>
      <c r="M45" s="2"/>
      <c r="N45" s="2"/>
      <c r="O45" s="2"/>
      <c r="P45" s="2"/>
      <c r="Q45" s="2" t="s">
        <v>5</v>
      </c>
      <c r="R45" s="2"/>
    </row>
    <row r="46" spans="2:18" ht="12.75">
      <c r="B46" s="2"/>
      <c r="C46" s="2"/>
      <c r="D46" s="2"/>
      <c r="E46" s="2"/>
      <c r="F46" s="2"/>
      <c r="G46" s="2"/>
      <c r="H46" s="2"/>
      <c r="I46" s="2"/>
      <c r="J46" s="2"/>
      <c r="K46" s="2"/>
      <c r="L46" s="2"/>
      <c r="M46" s="2"/>
      <c r="N46" s="2"/>
      <c r="O46" s="2"/>
      <c r="P46" s="2"/>
      <c r="Q46" s="2" t="s">
        <v>6</v>
      </c>
      <c r="R46" s="2"/>
    </row>
    <row r="47" spans="2:18" ht="12.75">
      <c r="B47" s="2"/>
      <c r="C47" s="2"/>
      <c r="D47" s="2"/>
      <c r="E47" s="2"/>
      <c r="F47" s="2"/>
      <c r="G47" s="2"/>
      <c r="H47" s="2"/>
      <c r="I47" s="2"/>
      <c r="J47" s="2"/>
      <c r="K47" s="2"/>
      <c r="L47" s="2"/>
      <c r="M47" s="2"/>
      <c r="N47" s="2"/>
      <c r="O47" s="2"/>
      <c r="P47" s="2"/>
      <c r="Q47" s="2" t="s">
        <v>7</v>
      </c>
      <c r="R47" s="2"/>
    </row>
    <row r="48" spans="2:18" ht="12.75">
      <c r="B48" s="2"/>
      <c r="C48" s="2"/>
      <c r="D48" s="2"/>
      <c r="E48" s="2"/>
      <c r="F48" s="2"/>
      <c r="G48" s="2"/>
      <c r="H48" s="2"/>
      <c r="I48" s="2"/>
      <c r="J48" s="2"/>
      <c r="K48" s="2"/>
      <c r="L48" s="2"/>
      <c r="M48" s="2"/>
      <c r="N48" s="2"/>
      <c r="O48" s="2"/>
      <c r="P48" s="2"/>
      <c r="Q48" s="2" t="s">
        <v>8</v>
      </c>
      <c r="R48" s="2"/>
    </row>
    <row r="49" spans="2:18" ht="12.75">
      <c r="B49" s="2"/>
      <c r="C49" s="2"/>
      <c r="D49" s="2"/>
      <c r="E49" s="2"/>
      <c r="F49" s="2"/>
      <c r="G49" s="2"/>
      <c r="H49" s="2"/>
      <c r="I49" s="2"/>
      <c r="J49" s="2"/>
      <c r="K49" s="2"/>
      <c r="L49" s="2"/>
      <c r="M49" s="2"/>
      <c r="N49" s="2"/>
      <c r="O49" s="2"/>
      <c r="P49" s="2"/>
      <c r="Q49" s="2" t="s">
        <v>9</v>
      </c>
      <c r="R49" s="2"/>
    </row>
    <row r="50" spans="2:18" ht="12.75">
      <c r="B50" s="2"/>
      <c r="C50" s="2"/>
      <c r="D50" s="2"/>
      <c r="E50" s="2"/>
      <c r="F50" s="2"/>
      <c r="G50" s="2"/>
      <c r="H50" s="2"/>
      <c r="I50" s="2"/>
      <c r="J50" s="2"/>
      <c r="K50" s="2"/>
      <c r="L50" s="2"/>
      <c r="M50" s="2"/>
      <c r="N50" s="2"/>
      <c r="O50" s="2"/>
      <c r="P50" s="2"/>
      <c r="Q50" s="2" t="s">
        <v>10</v>
      </c>
      <c r="R50" s="2"/>
    </row>
    <row r="51" spans="2:18" ht="12.75">
      <c r="B51" s="2"/>
      <c r="C51" s="2"/>
      <c r="D51" s="2"/>
      <c r="E51" s="2"/>
      <c r="F51" s="2"/>
      <c r="G51" s="2"/>
      <c r="H51" s="2"/>
      <c r="I51" s="2"/>
      <c r="J51" s="2"/>
      <c r="K51" s="2"/>
      <c r="L51" s="2"/>
      <c r="M51" s="2"/>
      <c r="N51" s="2"/>
      <c r="O51" s="2"/>
      <c r="P51" s="2"/>
      <c r="Q51" s="2"/>
      <c r="R51" s="2"/>
    </row>
    <row r="52" spans="2:18" ht="12.75">
      <c r="B52" s="2"/>
      <c r="C52" s="2"/>
      <c r="D52" s="2"/>
      <c r="E52" s="2"/>
      <c r="F52" s="2"/>
      <c r="G52" s="2"/>
      <c r="H52" s="2"/>
      <c r="I52" s="2"/>
      <c r="J52" s="2"/>
      <c r="K52" s="2"/>
      <c r="L52" s="2"/>
      <c r="M52" s="2"/>
      <c r="N52" s="2"/>
      <c r="O52" s="2"/>
      <c r="P52" s="2"/>
      <c r="Q52" s="2"/>
      <c r="R52" s="2"/>
    </row>
    <row r="53" spans="2:18" ht="12.75">
      <c r="B53" s="2"/>
      <c r="C53" s="2"/>
      <c r="D53" s="2"/>
      <c r="E53" s="2"/>
      <c r="F53" s="2"/>
      <c r="G53" s="2"/>
      <c r="H53" s="2"/>
      <c r="I53" s="2"/>
      <c r="J53" s="2"/>
      <c r="K53" s="2"/>
      <c r="L53" s="2"/>
      <c r="M53" s="2"/>
      <c r="N53" s="2"/>
      <c r="O53" s="2"/>
      <c r="P53" s="2"/>
      <c r="Q53" s="2"/>
      <c r="R53" s="2"/>
    </row>
    <row r="54" spans="2:18" ht="12.75">
      <c r="B54" s="2"/>
      <c r="C54" s="2"/>
      <c r="D54" s="2"/>
      <c r="E54" s="2"/>
      <c r="F54" s="2"/>
      <c r="G54" s="2"/>
      <c r="H54" s="2"/>
      <c r="I54" s="2"/>
      <c r="J54" s="2"/>
      <c r="K54" s="2"/>
      <c r="L54" s="2"/>
      <c r="M54" s="2"/>
      <c r="N54" s="2"/>
      <c r="O54" s="2"/>
      <c r="P54" s="2"/>
      <c r="Q54" s="2"/>
      <c r="R54" s="2"/>
    </row>
    <row r="55" spans="2:18" ht="12.75">
      <c r="B55" s="2"/>
      <c r="C55" s="2"/>
      <c r="D55" s="2"/>
      <c r="E55" s="2"/>
      <c r="F55" s="2"/>
      <c r="G55" s="2"/>
      <c r="H55" s="2"/>
      <c r="I55" s="2"/>
      <c r="J55" s="2"/>
      <c r="K55" s="2"/>
      <c r="L55" s="2"/>
      <c r="M55" s="2"/>
      <c r="N55" s="2"/>
      <c r="O55" s="2"/>
      <c r="P55" s="2"/>
      <c r="Q55" s="2"/>
      <c r="R55" s="2"/>
    </row>
    <row r="56" spans="2:18" ht="12.75">
      <c r="B56" s="2"/>
      <c r="C56" s="2"/>
      <c r="D56" s="2"/>
      <c r="E56" s="2"/>
      <c r="F56" s="2"/>
      <c r="G56" s="2"/>
      <c r="H56" s="2"/>
      <c r="I56" s="2"/>
      <c r="J56" s="2"/>
      <c r="K56" s="2"/>
      <c r="L56" s="2"/>
      <c r="M56" s="2"/>
      <c r="N56" s="2"/>
      <c r="O56" s="2"/>
      <c r="P56" s="2"/>
      <c r="Q56" s="2"/>
      <c r="R56" s="2"/>
    </row>
    <row r="57" spans="2:18" ht="12.75">
      <c r="B57" s="2"/>
      <c r="C57" s="2"/>
      <c r="D57" s="2"/>
      <c r="E57" s="2"/>
      <c r="F57" s="2"/>
      <c r="G57" s="2"/>
      <c r="H57" s="2"/>
      <c r="I57" s="2"/>
      <c r="J57" s="2"/>
      <c r="K57" s="2"/>
      <c r="L57" s="2"/>
      <c r="M57" s="2"/>
      <c r="N57" s="2"/>
      <c r="O57" s="2"/>
      <c r="P57" s="2"/>
      <c r="Q57" s="2"/>
      <c r="R57" s="2"/>
    </row>
    <row r="58" spans="2:18" ht="12.75">
      <c r="B58" s="2"/>
      <c r="C58" s="2"/>
      <c r="D58" s="2" t="s">
        <v>25</v>
      </c>
      <c r="E58" s="2"/>
      <c r="F58" s="2"/>
      <c r="G58" s="2"/>
      <c r="H58" s="2"/>
      <c r="I58" s="2"/>
      <c r="J58" s="2"/>
      <c r="K58" s="2"/>
      <c r="L58" s="2"/>
      <c r="M58" s="2"/>
      <c r="N58" s="2"/>
      <c r="O58" s="2"/>
      <c r="P58" s="2"/>
      <c r="Q58" s="2"/>
      <c r="R58" s="2"/>
    </row>
    <row r="59" spans="2:18" ht="12.75">
      <c r="B59" s="2"/>
      <c r="C59" s="2"/>
      <c r="D59" s="2"/>
      <c r="E59" s="2"/>
      <c r="F59" s="2"/>
      <c r="G59" s="2"/>
      <c r="H59" s="2"/>
      <c r="I59" s="2"/>
      <c r="J59" s="2"/>
      <c r="K59" s="2"/>
      <c r="L59" s="2"/>
      <c r="M59" s="2"/>
      <c r="N59" s="2"/>
      <c r="O59" s="2"/>
      <c r="P59" s="2"/>
      <c r="Q59" s="2"/>
      <c r="R59" s="2"/>
    </row>
    <row r="60" spans="2:18" ht="12.75">
      <c r="B60" s="2"/>
      <c r="C60" s="2"/>
      <c r="D60" s="10" t="s">
        <v>22</v>
      </c>
      <c r="E60" s="55">
        <v>38353</v>
      </c>
      <c r="F60" s="2"/>
      <c r="G60" s="10" t="s">
        <v>23</v>
      </c>
      <c r="H60" s="55">
        <v>42064</v>
      </c>
      <c r="I60" s="2"/>
      <c r="J60" s="2"/>
      <c r="K60" s="2"/>
      <c r="L60" s="2"/>
      <c r="M60" s="2"/>
      <c r="N60" s="2"/>
      <c r="O60" s="2"/>
      <c r="P60" s="2"/>
      <c r="Q60" s="2"/>
      <c r="R60" s="2"/>
    </row>
    <row r="61" spans="2:18" ht="12.75" hidden="1">
      <c r="B61" s="2"/>
      <c r="C61" s="2"/>
      <c r="D61" s="2"/>
      <c r="E61" s="56">
        <f>MATCH(E60,dates)+ROW(dates)-1</f>
        <v>12</v>
      </c>
      <c r="F61" s="2"/>
      <c r="G61" s="2"/>
      <c r="H61" s="56">
        <f>MATCH(H60,dates)+ROW(dates)-1</f>
        <v>134</v>
      </c>
      <c r="I61" s="2"/>
      <c r="J61" s="2"/>
      <c r="K61" s="2"/>
      <c r="L61" s="2"/>
      <c r="M61" s="2"/>
      <c r="N61" s="2"/>
      <c r="O61" s="2"/>
      <c r="P61" s="2"/>
      <c r="Q61" s="2"/>
      <c r="R61" s="2"/>
    </row>
    <row r="62" spans="2:18" ht="12.75">
      <c r="B62" s="2"/>
      <c r="C62" s="2"/>
      <c r="D62" s="2"/>
      <c r="E62" s="2"/>
      <c r="F62" s="2"/>
      <c r="G62" s="2"/>
      <c r="H62" s="2"/>
      <c r="I62" s="2"/>
      <c r="J62" s="2"/>
      <c r="K62" s="2"/>
      <c r="L62" s="2"/>
      <c r="M62" s="2"/>
      <c r="N62" s="2"/>
      <c r="O62" s="2"/>
      <c r="P62" s="2"/>
      <c r="Q62" s="2"/>
      <c r="R62" s="2"/>
    </row>
    <row r="63" spans="2:18" ht="12.75">
      <c r="B63" s="2"/>
      <c r="C63" s="2"/>
      <c r="D63" s="2"/>
      <c r="E63" s="2"/>
      <c r="F63" s="2"/>
      <c r="G63" s="2"/>
      <c r="H63" s="2"/>
      <c r="I63" s="2"/>
      <c r="J63" s="2"/>
      <c r="K63" s="2"/>
      <c r="L63" s="2"/>
      <c r="M63" s="2"/>
      <c r="N63" s="2"/>
      <c r="O63" s="2"/>
      <c r="P63" s="2"/>
      <c r="Q63" s="2"/>
      <c r="R63" s="2"/>
    </row>
    <row r="64" spans="2:18" ht="12.75">
      <c r="B64" s="2"/>
      <c r="C64" s="2"/>
      <c r="D64" s="2"/>
      <c r="E64" s="2"/>
      <c r="F64" s="2"/>
      <c r="G64" s="2"/>
      <c r="H64" s="2"/>
      <c r="I64" s="2"/>
      <c r="J64" s="2"/>
      <c r="K64" s="2"/>
      <c r="L64" s="2"/>
      <c r="M64" s="2"/>
      <c r="N64" s="2"/>
      <c r="O64" s="2"/>
      <c r="P64" s="2"/>
      <c r="Q64" s="2"/>
      <c r="R64" s="2"/>
    </row>
    <row r="65" spans="2:18" ht="12.75">
      <c r="B65" s="2"/>
      <c r="C65" s="2"/>
      <c r="D65" s="2"/>
      <c r="E65" s="2"/>
      <c r="F65" s="2"/>
      <c r="G65" s="2"/>
      <c r="H65" s="2"/>
      <c r="I65" s="2"/>
      <c r="J65" s="2"/>
      <c r="K65" s="2"/>
      <c r="L65" s="2"/>
      <c r="M65" s="2"/>
      <c r="N65" s="2"/>
      <c r="O65" s="2"/>
      <c r="P65" s="2"/>
      <c r="Q65" s="2" t="s">
        <v>15</v>
      </c>
      <c r="R65" s="2"/>
    </row>
    <row r="66" spans="2:18" ht="12.75">
      <c r="B66" s="2"/>
      <c r="C66" s="2"/>
      <c r="D66" s="2"/>
      <c r="E66" s="2"/>
      <c r="F66" s="2"/>
      <c r="G66" s="2"/>
      <c r="H66" s="2"/>
      <c r="I66" s="2"/>
      <c r="J66" s="2"/>
      <c r="K66" s="2"/>
      <c r="L66" s="2"/>
      <c r="M66" s="2"/>
      <c r="N66" s="2"/>
      <c r="O66" s="2"/>
      <c r="P66" s="2"/>
      <c r="Q66" s="2"/>
      <c r="R66" s="2"/>
    </row>
    <row r="67" spans="2:18" ht="12.75">
      <c r="B67" s="2"/>
      <c r="C67" s="2"/>
      <c r="D67" s="2"/>
      <c r="E67" s="2"/>
      <c r="F67" s="2"/>
      <c r="G67" s="2"/>
      <c r="H67" s="2"/>
      <c r="I67" s="2"/>
      <c r="J67" s="2"/>
      <c r="K67" s="2"/>
      <c r="L67" s="2"/>
      <c r="M67" s="2"/>
      <c r="N67" s="2"/>
      <c r="O67" s="2"/>
      <c r="P67" s="2"/>
      <c r="Q67" s="2"/>
      <c r="R67" s="2"/>
    </row>
    <row r="68" spans="2:18" ht="12.75">
      <c r="B68" s="2"/>
      <c r="C68" s="2"/>
      <c r="D68" s="2"/>
      <c r="E68" s="2"/>
      <c r="F68" s="2"/>
      <c r="G68" s="2"/>
      <c r="H68" s="2"/>
      <c r="I68" s="2"/>
      <c r="J68" s="2"/>
      <c r="K68" s="2"/>
      <c r="L68" s="2"/>
      <c r="M68" s="2"/>
      <c r="N68" s="2"/>
      <c r="O68" s="2"/>
      <c r="P68" s="2"/>
      <c r="Q68" s="2" t="s">
        <v>1</v>
      </c>
      <c r="R68" s="2"/>
    </row>
    <row r="69" spans="2:18" ht="12.75">
      <c r="B69" s="2"/>
      <c r="C69" s="2"/>
      <c r="D69" s="2"/>
      <c r="E69" s="2"/>
      <c r="F69" s="2"/>
      <c r="G69" s="2"/>
      <c r="H69" s="2"/>
      <c r="I69" s="2"/>
      <c r="J69" s="2"/>
      <c r="K69" s="2"/>
      <c r="L69" s="2"/>
      <c r="M69" s="2"/>
      <c r="N69" s="2"/>
      <c r="O69" s="2"/>
      <c r="P69" s="2"/>
      <c r="Q69" s="2" t="s">
        <v>2</v>
      </c>
      <c r="R69" s="2"/>
    </row>
    <row r="70" spans="2:18" ht="12.75">
      <c r="B70" s="2"/>
      <c r="C70" s="2"/>
      <c r="D70" s="2"/>
      <c r="E70" s="2"/>
      <c r="F70" s="2"/>
      <c r="G70" s="2"/>
      <c r="H70" s="2"/>
      <c r="I70" s="2"/>
      <c r="J70" s="2"/>
      <c r="K70" s="2"/>
      <c r="L70" s="2"/>
      <c r="M70" s="2"/>
      <c r="N70" s="2"/>
      <c r="O70" s="2"/>
      <c r="P70" s="2"/>
      <c r="Q70" s="2" t="s">
        <v>3</v>
      </c>
      <c r="R70" s="2"/>
    </row>
    <row r="71" spans="2:18" ht="12.75">
      <c r="B71" s="2"/>
      <c r="C71" s="2"/>
      <c r="D71" s="2"/>
      <c r="E71" s="2"/>
      <c r="F71" s="2"/>
      <c r="G71" s="2"/>
      <c r="H71" s="2"/>
      <c r="I71" s="2"/>
      <c r="J71" s="2"/>
      <c r="K71" s="2"/>
      <c r="L71" s="2"/>
      <c r="M71" s="2"/>
      <c r="N71" s="2"/>
      <c r="O71" s="2"/>
      <c r="P71" s="2"/>
      <c r="Q71" s="2" t="s">
        <v>4</v>
      </c>
      <c r="R71" s="2"/>
    </row>
    <row r="72" spans="2:18" ht="12.75">
      <c r="B72" s="2"/>
      <c r="C72" s="2"/>
      <c r="D72" s="2"/>
      <c r="E72" s="2"/>
      <c r="F72" s="2"/>
      <c r="G72" s="2"/>
      <c r="H72" s="2"/>
      <c r="I72" s="2"/>
      <c r="J72" s="2"/>
      <c r="K72" s="2"/>
      <c r="L72" s="2"/>
      <c r="M72" s="2"/>
      <c r="N72" s="2"/>
      <c r="O72" s="2"/>
      <c r="P72" s="2"/>
      <c r="Q72" s="2" t="s">
        <v>5</v>
      </c>
      <c r="R72" s="2"/>
    </row>
    <row r="73" spans="2:18" ht="12.75">
      <c r="B73" s="2"/>
      <c r="C73" s="2"/>
      <c r="D73" s="2"/>
      <c r="E73" s="2"/>
      <c r="F73" s="2"/>
      <c r="G73" s="2"/>
      <c r="H73" s="2"/>
      <c r="I73" s="2"/>
      <c r="J73" s="2"/>
      <c r="K73" s="2"/>
      <c r="L73" s="2"/>
      <c r="M73" s="2"/>
      <c r="N73" s="2"/>
      <c r="O73" s="2"/>
      <c r="P73" s="2"/>
      <c r="Q73" s="2" t="s">
        <v>6</v>
      </c>
      <c r="R73" s="2"/>
    </row>
    <row r="74" spans="2:18" ht="12.75">
      <c r="B74" s="2"/>
      <c r="C74" s="2"/>
      <c r="D74" s="2"/>
      <c r="E74" s="2"/>
      <c r="F74" s="2"/>
      <c r="G74" s="2"/>
      <c r="H74" s="2"/>
      <c r="I74" s="2"/>
      <c r="J74" s="2"/>
      <c r="K74" s="2"/>
      <c r="L74" s="2"/>
      <c r="M74" s="2"/>
      <c r="N74" s="2"/>
      <c r="O74" s="2"/>
      <c r="P74" s="2"/>
      <c r="Q74" s="2" t="s">
        <v>7</v>
      </c>
      <c r="R74" s="2"/>
    </row>
    <row r="75" spans="2:18" ht="12.75">
      <c r="B75" s="2"/>
      <c r="C75" s="2"/>
      <c r="D75" s="2"/>
      <c r="E75" s="2"/>
      <c r="F75" s="2"/>
      <c r="G75" s="2"/>
      <c r="H75" s="2"/>
      <c r="I75" s="2"/>
      <c r="J75" s="2"/>
      <c r="K75" s="2"/>
      <c r="L75" s="2"/>
      <c r="M75" s="2"/>
      <c r="N75" s="2"/>
      <c r="O75" s="2"/>
      <c r="P75" s="2"/>
      <c r="Q75" s="2" t="s">
        <v>8</v>
      </c>
      <c r="R75" s="2"/>
    </row>
    <row r="76" spans="2:18" ht="12.75">
      <c r="B76" s="2"/>
      <c r="C76" s="2"/>
      <c r="D76" s="2"/>
      <c r="E76" s="2"/>
      <c r="F76" s="2"/>
      <c r="G76" s="2"/>
      <c r="H76" s="2"/>
      <c r="I76" s="2"/>
      <c r="J76" s="2"/>
      <c r="K76" s="2"/>
      <c r="L76" s="2"/>
      <c r="M76" s="2"/>
      <c r="N76" s="2"/>
      <c r="O76" s="2"/>
      <c r="P76" s="2"/>
      <c r="Q76" s="2" t="s">
        <v>9</v>
      </c>
      <c r="R76" s="2"/>
    </row>
    <row r="77" spans="2:18" ht="12.75">
      <c r="B77" s="2"/>
      <c r="C77" s="2"/>
      <c r="D77" s="2"/>
      <c r="E77" s="2"/>
      <c r="F77" s="2"/>
      <c r="G77" s="2"/>
      <c r="H77" s="2"/>
      <c r="I77" s="2"/>
      <c r="J77" s="2"/>
      <c r="K77" s="2"/>
      <c r="L77" s="2"/>
      <c r="M77" s="2"/>
      <c r="N77" s="2"/>
      <c r="O77" s="2"/>
      <c r="P77" s="2"/>
      <c r="Q77" s="2" t="s">
        <v>10</v>
      </c>
      <c r="R77" s="2"/>
    </row>
    <row r="78" spans="2:18" ht="12.75">
      <c r="B78" s="2"/>
      <c r="C78" s="2"/>
      <c r="D78" s="2"/>
      <c r="E78" s="2"/>
      <c r="F78" s="2"/>
      <c r="G78" s="2"/>
      <c r="H78" s="2"/>
      <c r="I78" s="2"/>
      <c r="J78" s="2"/>
      <c r="K78" s="2"/>
      <c r="L78" s="2"/>
      <c r="M78" s="2"/>
      <c r="N78" s="2"/>
      <c r="O78" s="2"/>
      <c r="P78" s="2"/>
      <c r="Q78" s="2"/>
      <c r="R78" s="2"/>
    </row>
    <row r="79" spans="2:18" ht="12.75">
      <c r="B79" s="2"/>
      <c r="C79" s="2"/>
      <c r="D79" s="2"/>
      <c r="E79" s="2"/>
      <c r="F79" s="2"/>
      <c r="G79" s="2"/>
      <c r="H79" s="2"/>
      <c r="I79" s="2"/>
      <c r="J79" s="2"/>
      <c r="K79" s="2"/>
      <c r="L79" s="2"/>
      <c r="M79" s="2"/>
      <c r="N79" s="2"/>
      <c r="O79" s="2"/>
      <c r="P79" s="2"/>
      <c r="Q79" s="2"/>
      <c r="R79" s="2"/>
    </row>
    <row r="80" spans="2:18" ht="12.75">
      <c r="B80" s="2"/>
      <c r="C80" s="2"/>
      <c r="D80" s="2"/>
      <c r="E80" s="2"/>
      <c r="F80" s="2"/>
      <c r="G80" s="2"/>
      <c r="H80" s="2"/>
      <c r="I80" s="2"/>
      <c r="J80" s="2"/>
      <c r="K80" s="2"/>
      <c r="L80" s="2"/>
      <c r="M80" s="2"/>
      <c r="N80" s="2"/>
      <c r="O80" s="2"/>
      <c r="P80" s="2"/>
      <c r="Q80" s="2"/>
      <c r="R80" s="2"/>
    </row>
    <row r="81" spans="2:18" ht="12.75">
      <c r="B81" s="2"/>
      <c r="C81" s="2"/>
      <c r="D81" s="2"/>
      <c r="E81" s="2"/>
      <c r="F81" s="2"/>
      <c r="G81" s="2"/>
      <c r="H81" s="2"/>
      <c r="I81" s="2"/>
      <c r="J81" s="2"/>
      <c r="K81" s="2"/>
      <c r="L81" s="2"/>
      <c r="M81" s="2"/>
      <c r="N81" s="2"/>
      <c r="O81" s="2"/>
      <c r="P81" s="2"/>
      <c r="Q81" s="2"/>
      <c r="R81" s="2"/>
    </row>
    <row r="82" spans="2:18" ht="12.75">
      <c r="B82" s="2"/>
      <c r="C82" s="2"/>
      <c r="D82" s="2"/>
      <c r="E82" s="2"/>
      <c r="F82" s="2"/>
      <c r="G82" s="2"/>
      <c r="H82" s="2"/>
      <c r="I82" s="2"/>
      <c r="J82" s="2"/>
      <c r="K82" s="2"/>
      <c r="L82" s="2"/>
      <c r="M82" s="2"/>
      <c r="N82" s="2"/>
      <c r="O82" s="2"/>
      <c r="P82" s="2"/>
      <c r="Q82" s="2"/>
      <c r="R82" s="2"/>
    </row>
    <row r="83" spans="2:18" ht="12.75">
      <c r="B83" s="2"/>
      <c r="C83" s="2"/>
      <c r="D83" s="2"/>
      <c r="E83" s="2"/>
      <c r="F83" s="2"/>
      <c r="G83" s="2"/>
      <c r="H83" s="2"/>
      <c r="I83" s="2"/>
      <c r="J83" s="2"/>
      <c r="K83" s="2"/>
      <c r="L83" s="2"/>
      <c r="M83" s="2"/>
      <c r="N83" s="2"/>
      <c r="O83" s="2"/>
      <c r="P83" s="2"/>
      <c r="Q83" s="2"/>
      <c r="R83" s="2"/>
    </row>
    <row r="84" spans="2:18" ht="12.75">
      <c r="B84" s="2"/>
      <c r="C84" s="2"/>
      <c r="D84" s="2"/>
      <c r="E84" s="2"/>
      <c r="F84" s="2"/>
      <c r="G84" s="2"/>
      <c r="H84" s="2"/>
      <c r="I84" s="2"/>
      <c r="J84" s="2"/>
      <c r="K84" s="2"/>
      <c r="L84" s="2"/>
      <c r="M84" s="2"/>
      <c r="N84" s="2"/>
      <c r="O84" s="2"/>
      <c r="P84" s="2"/>
      <c r="Q84" s="2"/>
      <c r="R84" s="2"/>
    </row>
    <row r="85" spans="2:18" ht="12.75">
      <c r="B85" s="2"/>
      <c r="C85" s="2"/>
      <c r="D85" s="2" t="s">
        <v>25</v>
      </c>
      <c r="E85" s="2"/>
      <c r="F85" s="2"/>
      <c r="G85" s="2"/>
      <c r="H85" s="2"/>
      <c r="I85" s="2"/>
      <c r="J85" s="2"/>
      <c r="K85" s="2"/>
      <c r="L85" s="2"/>
      <c r="M85" s="2"/>
      <c r="N85" s="2"/>
      <c r="O85" s="2"/>
      <c r="P85" s="2"/>
      <c r="Q85" s="2"/>
      <c r="R85" s="2"/>
    </row>
    <row r="86" spans="2:18" ht="12.75">
      <c r="B86" s="2"/>
      <c r="C86" s="2"/>
      <c r="D86" s="2"/>
      <c r="E86" s="2"/>
      <c r="F86" s="2"/>
      <c r="G86" s="2"/>
      <c r="H86" s="2"/>
      <c r="I86" s="2"/>
      <c r="J86" s="2"/>
      <c r="K86" s="2"/>
      <c r="L86" s="2"/>
      <c r="M86" s="2"/>
      <c r="N86" s="2"/>
      <c r="O86" s="2"/>
      <c r="P86" s="2"/>
      <c r="Q86" s="2"/>
      <c r="R86" s="2"/>
    </row>
    <row r="87" spans="2:18" ht="12.75">
      <c r="B87" s="2"/>
      <c r="C87" s="2"/>
      <c r="D87" s="10" t="s">
        <v>22</v>
      </c>
      <c r="E87" s="55">
        <v>38353</v>
      </c>
      <c r="F87" s="2"/>
      <c r="G87" s="10" t="s">
        <v>23</v>
      </c>
      <c r="H87" s="55">
        <v>42064</v>
      </c>
      <c r="I87" s="2"/>
      <c r="J87" s="2"/>
      <c r="K87" s="2"/>
      <c r="L87" s="2"/>
      <c r="M87" s="2"/>
      <c r="N87" s="2"/>
      <c r="O87" s="2"/>
      <c r="P87" s="2"/>
      <c r="Q87" s="2"/>
      <c r="R87" s="2"/>
    </row>
    <row r="88" spans="2:18" ht="12.75" hidden="1">
      <c r="B88" s="2"/>
      <c r="C88" s="2"/>
      <c r="D88" s="2"/>
      <c r="E88" s="56">
        <f>MATCH(E87,dates)+ROW(dates)-1</f>
        <v>12</v>
      </c>
      <c r="F88" s="2"/>
      <c r="G88" s="2"/>
      <c r="H88" s="56">
        <f>MATCH(H87,dates)+ROW(dates)-1</f>
        <v>134</v>
      </c>
      <c r="I88" s="2"/>
      <c r="J88" s="2"/>
      <c r="K88" s="2"/>
      <c r="L88" s="2"/>
      <c r="M88" s="2"/>
      <c r="N88" s="2"/>
      <c r="O88" s="2"/>
      <c r="P88" s="2"/>
      <c r="Q88" s="2"/>
      <c r="R88" s="2"/>
    </row>
    <row r="89" spans="2:18" ht="12.75">
      <c r="B89" s="2"/>
      <c r="C89" s="2"/>
      <c r="D89" s="2"/>
      <c r="E89" s="2"/>
      <c r="F89" s="2"/>
      <c r="G89" s="2"/>
      <c r="H89" s="2"/>
      <c r="I89" s="2"/>
      <c r="J89" s="2"/>
      <c r="K89" s="2"/>
      <c r="L89" s="2"/>
      <c r="M89" s="2"/>
      <c r="N89" s="2"/>
      <c r="O89" s="2"/>
      <c r="P89" s="2"/>
      <c r="Q89" s="2"/>
      <c r="R89" s="2"/>
    </row>
    <row r="90" spans="2:18" ht="12.75">
      <c r="B90" s="2"/>
      <c r="C90" s="2"/>
      <c r="D90" s="2"/>
      <c r="E90" s="2"/>
      <c r="F90" s="2"/>
      <c r="G90" s="2"/>
      <c r="H90" s="2"/>
      <c r="I90" s="2"/>
      <c r="J90" s="2"/>
      <c r="K90" s="2"/>
      <c r="L90" s="2"/>
      <c r="M90" s="2"/>
      <c r="N90" s="2"/>
      <c r="O90" s="2"/>
      <c r="P90" s="2"/>
      <c r="Q90" s="2"/>
      <c r="R90" s="2"/>
    </row>
    <row r="91" spans="2:18" ht="12.75">
      <c r="B91" s="2"/>
      <c r="C91" s="2"/>
      <c r="D91" s="2"/>
      <c r="E91" s="2"/>
      <c r="F91" s="2"/>
      <c r="G91" s="2"/>
      <c r="H91" s="2"/>
      <c r="I91" s="2"/>
      <c r="J91" s="2"/>
      <c r="K91" s="2"/>
      <c r="L91" s="2"/>
      <c r="M91" s="2"/>
      <c r="N91" s="2"/>
      <c r="O91" s="2"/>
      <c r="P91" s="2"/>
      <c r="Q91" s="2"/>
      <c r="R91" s="2"/>
    </row>
    <row r="92" spans="2:18" ht="12.75">
      <c r="B92" s="2"/>
      <c r="C92" s="2"/>
      <c r="D92" s="2"/>
      <c r="E92" s="2"/>
      <c r="F92" s="2"/>
      <c r="G92" s="2"/>
      <c r="H92" s="2"/>
      <c r="I92" s="2"/>
      <c r="J92" s="2"/>
      <c r="K92" s="2"/>
      <c r="L92" s="2"/>
      <c r="M92" s="2"/>
      <c r="N92" s="2"/>
      <c r="O92" s="2"/>
      <c r="P92" s="2"/>
      <c r="Q92" s="2"/>
      <c r="R92" s="2"/>
    </row>
    <row r="93" spans="2:18" ht="12.75">
      <c r="B93" s="2"/>
      <c r="C93" s="2"/>
      <c r="D93" s="2"/>
      <c r="E93" s="2"/>
      <c r="F93" s="2"/>
      <c r="G93" s="2"/>
      <c r="H93" s="2"/>
      <c r="I93" s="2"/>
      <c r="J93" s="2"/>
      <c r="K93" s="2"/>
      <c r="L93" s="2"/>
      <c r="M93" s="2"/>
      <c r="N93" s="2"/>
      <c r="O93" s="2"/>
      <c r="P93" s="2"/>
      <c r="Q93" s="2"/>
      <c r="R93" s="2"/>
    </row>
    <row r="94" spans="2:18" ht="12.75">
      <c r="B94" s="2"/>
      <c r="C94" s="2"/>
      <c r="D94" s="2"/>
      <c r="E94" s="2"/>
      <c r="F94" s="2"/>
      <c r="G94" s="2"/>
      <c r="H94" s="2"/>
      <c r="I94" s="2"/>
      <c r="J94" s="2"/>
      <c r="K94" s="2"/>
      <c r="L94" s="2"/>
      <c r="M94" s="2"/>
      <c r="N94" s="2"/>
      <c r="O94" s="2"/>
      <c r="P94" s="2"/>
      <c r="Q94" s="2"/>
      <c r="R94" s="2"/>
    </row>
    <row r="95" spans="2:18" ht="12.75">
      <c r="B95" s="2"/>
      <c r="C95" s="2"/>
      <c r="D95" s="2"/>
      <c r="E95" s="2"/>
      <c r="F95" s="2"/>
      <c r="G95" s="2"/>
      <c r="H95" s="2"/>
      <c r="I95" s="2"/>
      <c r="J95" s="2"/>
      <c r="K95" s="2"/>
      <c r="L95" s="2"/>
      <c r="M95" s="2"/>
      <c r="N95" s="2"/>
      <c r="O95" s="2"/>
      <c r="P95" s="2"/>
      <c r="Q95" s="2"/>
      <c r="R95" s="2"/>
    </row>
    <row r="96" spans="2:18" ht="12.75">
      <c r="B96" s="2"/>
      <c r="C96" s="2"/>
      <c r="D96" s="2"/>
      <c r="E96" s="2"/>
      <c r="F96" s="2"/>
      <c r="G96" s="2"/>
      <c r="H96" s="2"/>
      <c r="I96" s="2"/>
      <c r="J96" s="2"/>
      <c r="K96" s="2"/>
      <c r="L96" s="2"/>
      <c r="M96" s="2"/>
      <c r="N96" s="2"/>
      <c r="O96" s="2"/>
      <c r="P96" s="2"/>
      <c r="Q96" s="2"/>
      <c r="R96" s="2"/>
    </row>
    <row r="97" spans="2:18" ht="12.75">
      <c r="B97" s="2"/>
      <c r="C97" s="2"/>
      <c r="D97" s="2"/>
      <c r="E97" s="2"/>
      <c r="F97" s="2"/>
      <c r="G97" s="2"/>
      <c r="H97" s="2"/>
      <c r="I97" s="2"/>
      <c r="J97" s="2"/>
      <c r="K97" s="2"/>
      <c r="L97" s="2"/>
      <c r="M97" s="2"/>
      <c r="N97" s="2"/>
      <c r="O97" s="2"/>
      <c r="P97" s="2"/>
      <c r="Q97" s="2"/>
      <c r="R97" s="2"/>
    </row>
    <row r="98" spans="2:18" ht="12.75">
      <c r="B98" s="2"/>
      <c r="C98" s="2"/>
      <c r="D98" s="2"/>
      <c r="E98" s="2"/>
      <c r="F98" s="2"/>
      <c r="G98" s="2"/>
      <c r="H98" s="2"/>
      <c r="I98" s="2"/>
      <c r="J98" s="2"/>
      <c r="K98" s="2"/>
      <c r="L98" s="2"/>
      <c r="M98" s="2"/>
      <c r="N98" s="2"/>
      <c r="O98" s="2"/>
      <c r="P98" s="2"/>
      <c r="Q98" s="2"/>
      <c r="R98" s="2"/>
    </row>
    <row r="99" spans="2:18" ht="12.75">
      <c r="B99" s="2"/>
      <c r="C99" s="2"/>
      <c r="D99" s="2"/>
      <c r="E99" s="2"/>
      <c r="F99" s="2"/>
      <c r="G99" s="2"/>
      <c r="H99" s="2"/>
      <c r="I99" s="2"/>
      <c r="J99" s="2"/>
      <c r="K99" s="2"/>
      <c r="L99" s="2"/>
      <c r="M99" s="2"/>
      <c r="N99" s="2"/>
      <c r="O99" s="2"/>
      <c r="P99" s="2"/>
      <c r="Q99" s="2"/>
      <c r="R99" s="2"/>
    </row>
    <row r="100" spans="2:18" ht="12.75">
      <c r="B100" s="2"/>
      <c r="C100" s="2"/>
      <c r="D100" s="2"/>
      <c r="E100" s="2"/>
      <c r="F100" s="2"/>
      <c r="G100" s="2"/>
      <c r="H100" s="2"/>
      <c r="I100" s="2"/>
      <c r="J100" s="2"/>
      <c r="K100" s="2"/>
      <c r="L100" s="2"/>
      <c r="M100" s="2"/>
      <c r="N100" s="2"/>
      <c r="O100" s="2"/>
      <c r="P100" s="2"/>
      <c r="Q100" s="2"/>
      <c r="R100" s="2"/>
    </row>
    <row r="101" spans="2:18" ht="12.75">
      <c r="B101" s="2"/>
      <c r="C101" s="2"/>
      <c r="D101" s="2"/>
      <c r="E101" s="2"/>
      <c r="F101" s="2"/>
      <c r="G101" s="2"/>
      <c r="H101" s="2"/>
      <c r="I101" s="2"/>
      <c r="J101" s="2"/>
      <c r="K101" s="2"/>
      <c r="L101" s="2"/>
      <c r="M101" s="2"/>
      <c r="N101" s="2"/>
      <c r="O101" s="2"/>
      <c r="P101" s="2"/>
      <c r="Q101" s="2"/>
      <c r="R101" s="2"/>
    </row>
  </sheetData>
  <sheetProtection/>
  <mergeCells count="1">
    <mergeCell ref="C2:K2"/>
  </mergeCells>
  <dataValidations count="1">
    <dataValidation type="list" allowBlank="1" showInputMessage="1" showErrorMessage="1" sqref="H31 E31 H60 E60 H87 E87">
      <formula1>dates</formula1>
    </dataValidation>
  </dataValidations>
  <hyperlinks>
    <hyperlink ref="F4" r:id="rId1" display="APAT LGA"/>
  </hyperlinks>
  <printOptions horizontalCentered="1"/>
  <pageMargins left="0.2755905511811024" right="0.6692913385826772" top="0.984251968503937" bottom="0.984251968503937" header="0.5118110236220472" footer="0.5118110236220472"/>
  <pageSetup fitToHeight="4" horizontalDpi="300" verticalDpi="300" orientation="landscape" paperSize="9" r:id="rId3"/>
  <rowBreaks count="2" manualBreakCount="2">
    <brk id="33" min="1" max="14" man="1"/>
    <brk id="62"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 Cotton</dc:creator>
  <cp:keywords/>
  <dc:description/>
  <cp:lastModifiedBy>Babs</cp:lastModifiedBy>
  <cp:lastPrinted>2013-06-07T14:06:53Z</cp:lastPrinted>
  <dcterms:created xsi:type="dcterms:W3CDTF">2007-09-16T11:08:48Z</dcterms:created>
  <dcterms:modified xsi:type="dcterms:W3CDTF">2015-05-05T08:10:56Z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