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0" windowWidth="14955" windowHeight="8190" activeTab="0"/>
  </bookViews>
  <sheets>
    <sheet name="Char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<sst xmlns="http://schemas.openxmlformats.org/spreadsheetml/2006/main" count="90" uniqueCount="29">
  <si>
    <t>Wales</t>
  </si>
  <si>
    <t>ALL REGION</t>
  </si>
  <si>
    <t>Change</t>
  </si>
  <si>
    <t>% Change</t>
  </si>
  <si>
    <t xml:space="preserve">North          </t>
  </si>
  <si>
    <t xml:space="preserve">North West     </t>
  </si>
  <si>
    <t xml:space="preserve">South West     </t>
  </si>
  <si>
    <t xml:space="preserve">South East     </t>
  </si>
  <si>
    <t xml:space="preserve">Yorks &amp; Humber </t>
  </si>
  <si>
    <t xml:space="preserve">East Midlands  </t>
  </si>
  <si>
    <t xml:space="preserve">West Midlands  </t>
  </si>
  <si>
    <t xml:space="preserve">East Anglia    </t>
  </si>
  <si>
    <t xml:space="preserve">Greater London                        </t>
  </si>
  <si>
    <t>Mid-point month, but not averaged</t>
  </si>
  <si>
    <t>Last</t>
  </si>
  <si>
    <t>LAST</t>
  </si>
  <si>
    <t>THIS</t>
  </si>
  <si>
    <t>This month</t>
  </si>
  <si>
    <t>Last Month</t>
  </si>
  <si>
    <t>North</t>
  </si>
  <si>
    <t>Yorks &amp; Humber</t>
  </si>
  <si>
    <t>North West</t>
  </si>
  <si>
    <t>East Midlands</t>
  </si>
  <si>
    <t>West Midlands</t>
  </si>
  <si>
    <t>South West</t>
  </si>
  <si>
    <t>East Anglia</t>
  </si>
  <si>
    <t>Greater London</t>
  </si>
  <si>
    <t>South East</t>
  </si>
  <si>
    <t>ENGLAND &amp; WALES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</si>
</sst>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0.0"/>
    <numFmt numFmtId="166" formatCode="0.00000"/>
    <numFmt numFmtId="167" formatCode="0.0000"/>
    <numFmt numFmtId="168" formatCode="0.000"/>
    <numFmt numFmtId="169" formatCode="0.0%"/>
    <numFmt numFmtId="170" formatCode="&quot;£&quot;#,##0"/>
  </numFmts>
  <fonts count="37">
    <font>
      <sz val="10"/>
      <name val="Arial"/>
      <family val="0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4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9" fillId="23" borderId="1" applyNumberFormat="0" applyAlignment="0" applyProtection="0"/>
    <xf numFmtId="0" fontId="32" fillId="0" borderId="6" applyNumberFormat="0" applyFill="0" applyAlignment="0" applyProtection="0"/>
    <xf numFmtId="0" fontId="33" fillId="24" borderId="0" applyNumberFormat="0" applyBorder="0" applyAlignment="0" applyProtection="0"/>
    <xf numFmtId="0" fontId="0" fillId="25" borderId="7" applyNumberFormat="0" applyFont="0" applyAlignment="0" applyProtection="0"/>
    <xf numFmtId="0" fontId="34" fillId="21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9" fontId="6" fillId="0" borderId="0" xfId="58" applyNumberFormat="1" applyFont="1" applyAlignment="1">
      <alignment/>
    </xf>
    <xf numFmtId="165" fontId="6" fillId="0" borderId="0" xfId="0" applyNumberFormat="1" applyFont="1" applyAlignment="1">
      <alignment/>
    </xf>
    <xf numFmtId="0" fontId="9" fillId="0" borderId="0" xfId="52" applyFont="1" applyAlignment="1" applyProtection="1">
      <alignment/>
      <protection/>
    </xf>
    <xf numFmtId="17" fontId="6" fillId="0" borderId="0" xfId="0" applyNumberFormat="1" applyFont="1" applyAlignment="1">
      <alignment horizontal="center"/>
    </xf>
    <xf numFmtId="17" fontId="6" fillId="0" borderId="0" xfId="0" applyNumberFormat="1" applyFont="1" applyAlignment="1">
      <alignment/>
    </xf>
    <xf numFmtId="43" fontId="6" fillId="0" borderId="0" xfId="42" applyFont="1" applyAlignment="1">
      <alignment/>
    </xf>
    <xf numFmtId="43" fontId="6" fillId="0" borderId="0" xfId="0" applyNumberFormat="1" applyFont="1" applyAlignment="1">
      <alignment/>
    </xf>
    <xf numFmtId="169" fontId="6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FFF91"/>
      <rgbColor rgb="000000FF"/>
      <rgbColor rgb="00FFFF27"/>
      <rgbColor rgb="00FF63FF"/>
      <rgbColor rgb="0057FFFF"/>
      <rgbColor rgb="00800000"/>
      <rgbColor rgb="00008000"/>
      <rgbColor rgb="0099A3CD"/>
      <rgbColor rgb="00808000"/>
      <rgbColor rgb="005D1296"/>
      <rgbColor rgb="00008080"/>
      <rgbColor rgb="00C0C0C0"/>
      <rgbColor rgb="00CCCCCC"/>
      <rgbColor rgb="009999FF"/>
      <rgbColor rgb="00993366"/>
      <rgbColor rgb="00FFFFCC"/>
      <rgbColor rgb="00CCFFFF"/>
      <rgbColor rgb="00660066"/>
      <rgbColor rgb="00FF8080"/>
      <rgbColor rgb="000066CC"/>
      <rgbColor rgb="00767676"/>
      <rgbColor rgb="00FFFF99"/>
      <rgbColor rgb="00CCFFCC"/>
      <rgbColor rgb="00CCCCFF"/>
      <rgbColor rgb="0000FFFF"/>
      <rgbColor rgb="00800080"/>
      <rgbColor rgb="00800000"/>
      <rgbColor rgb="00008080"/>
      <rgbColor rgb="000000FF"/>
      <rgbColor rgb="0085E8FF"/>
      <rgbColor rgb="00EED98A"/>
      <rgbColor rgb="00FEAB72"/>
      <rgbColor rgb="00FEB98A"/>
      <rgbColor rgb="00FEC8A5"/>
      <rgbColor rgb="00FF99CC"/>
      <rgbColor rgb="00CC99FF"/>
      <rgbColor rgb="00FEC29A"/>
      <rgbColor rgb="006413A1"/>
      <rgbColor rgb="005D129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8888B8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Average Annual Change Over Last Three Months</a:t>
            </a:r>
          </a:p>
        </c:rich>
      </c:tx>
      <c:layout>
        <c:manualLayout>
          <c:xMode val="factor"/>
          <c:yMode val="factor"/>
          <c:x val="-0.00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8"/>
          <c:y val="0.10925"/>
          <c:w val="0.9205"/>
          <c:h val="0.8892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Sheet2!$E$16</c:f>
              <c:strCache>
                <c:ptCount val="1"/>
                <c:pt idx="0">
                  <c:v>Last Month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Sheet2!$F$14:$P$14</c:f>
              <c:strCache>
                <c:ptCount val="11"/>
                <c:pt idx="0">
                  <c:v>North</c:v>
                </c:pt>
                <c:pt idx="1">
                  <c:v>Wales</c:v>
                </c:pt>
                <c:pt idx="2">
                  <c:v>Yorks &amp; Humber</c:v>
                </c:pt>
                <c:pt idx="3">
                  <c:v>North West</c:v>
                </c:pt>
                <c:pt idx="4">
                  <c:v>South West</c:v>
                </c:pt>
                <c:pt idx="5">
                  <c:v>East Midlands</c:v>
                </c:pt>
                <c:pt idx="6">
                  <c:v>West Midlands</c:v>
                </c:pt>
                <c:pt idx="7">
                  <c:v>ENGLAND &amp; WALES</c:v>
                </c:pt>
                <c:pt idx="8">
                  <c:v>Greater London</c:v>
                </c:pt>
                <c:pt idx="9">
                  <c:v>East Anglia</c:v>
                </c:pt>
                <c:pt idx="10">
                  <c:v>South East</c:v>
                </c:pt>
              </c:strCache>
            </c:strRef>
          </c:cat>
          <c:val>
            <c:numRef>
              <c:f>Sheet2!$F$16:$P$16</c:f>
              <c:numCache>
                <c:ptCount val="11"/>
                <c:pt idx="0">
                  <c:v>0.019957511929697337</c:v>
                </c:pt>
                <c:pt idx="1">
                  <c:v>0.027880620332880968</c:v>
                </c:pt>
                <c:pt idx="2">
                  <c:v>0.038123307034326606</c:v>
                </c:pt>
                <c:pt idx="3">
                  <c:v>0.04132856133649799</c:v>
                </c:pt>
                <c:pt idx="4">
                  <c:v>0.04979026609807172</c:v>
                </c:pt>
                <c:pt idx="5">
                  <c:v>0.045812667925564245</c:v>
                </c:pt>
                <c:pt idx="6">
                  <c:v>0.04489550806751186</c:v>
                </c:pt>
                <c:pt idx="7">
                  <c:v>0.06826865621786725</c:v>
                </c:pt>
                <c:pt idx="8">
                  <c:v>0.09049821911139908</c:v>
                </c:pt>
                <c:pt idx="9">
                  <c:v>0.08876428873522253</c:v>
                </c:pt>
                <c:pt idx="10">
                  <c:v>0.07995196964814498</c:v>
                </c:pt>
              </c:numCache>
            </c:numRef>
          </c:val>
        </c:ser>
        <c:ser>
          <c:idx val="0"/>
          <c:order val="1"/>
          <c:tx>
            <c:strRef>
              <c:f>Sheet2!$E$15</c:f>
              <c:strCache>
                <c:ptCount val="1"/>
                <c:pt idx="0">
                  <c:v>This month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Sheet2!$F$14:$P$14</c:f>
              <c:strCache>
                <c:ptCount val="11"/>
                <c:pt idx="0">
                  <c:v>North</c:v>
                </c:pt>
                <c:pt idx="1">
                  <c:v>Wales</c:v>
                </c:pt>
                <c:pt idx="2">
                  <c:v>Yorks &amp; Humber</c:v>
                </c:pt>
                <c:pt idx="3">
                  <c:v>North West</c:v>
                </c:pt>
                <c:pt idx="4">
                  <c:v>South West</c:v>
                </c:pt>
                <c:pt idx="5">
                  <c:v>East Midlands</c:v>
                </c:pt>
                <c:pt idx="6">
                  <c:v>West Midlands</c:v>
                </c:pt>
                <c:pt idx="7">
                  <c:v>ENGLAND &amp; WALES</c:v>
                </c:pt>
                <c:pt idx="8">
                  <c:v>Greater London</c:v>
                </c:pt>
                <c:pt idx="9">
                  <c:v>East Anglia</c:v>
                </c:pt>
                <c:pt idx="10">
                  <c:v>South East</c:v>
                </c:pt>
              </c:strCache>
            </c:strRef>
          </c:cat>
          <c:val>
            <c:numRef>
              <c:f>Sheet2!$F$15:$P$15</c:f>
              <c:numCache>
                <c:ptCount val="11"/>
                <c:pt idx="0">
                  <c:v>0.016309591955685154</c:v>
                </c:pt>
                <c:pt idx="1">
                  <c:v>0.029122157260211865</c:v>
                </c:pt>
                <c:pt idx="2">
                  <c:v>0.03210185554013179</c:v>
                </c:pt>
                <c:pt idx="3">
                  <c:v>0.03491471274815448</c:v>
                </c:pt>
                <c:pt idx="4">
                  <c:v>0.037839491249347365</c:v>
                </c:pt>
                <c:pt idx="5">
                  <c:v>0.04328111204155326</c:v>
                </c:pt>
                <c:pt idx="6">
                  <c:v>0.04486298290483985</c:v>
                </c:pt>
                <c:pt idx="7">
                  <c:v>0.05674607631483959</c:v>
                </c:pt>
                <c:pt idx="8">
                  <c:v>0.06831624963515966</c:v>
                </c:pt>
                <c:pt idx="9">
                  <c:v>0.06944354017746236</c:v>
                </c:pt>
                <c:pt idx="10">
                  <c:v>0.07132419741375597</c:v>
                </c:pt>
              </c:numCache>
            </c:numRef>
          </c:val>
        </c:ser>
        <c:overlap val="-48"/>
        <c:gapWidth val="119"/>
        <c:axId val="8300061"/>
        <c:axId val="7591686"/>
      </c:barChart>
      <c:catAx>
        <c:axId val="83000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7591686"/>
        <c:crosses val="autoZero"/>
        <c:auto val="1"/>
        <c:lblOffset val="20"/>
        <c:tickLblSkip val="1"/>
        <c:noMultiLvlLbl val="0"/>
      </c:catAx>
      <c:valAx>
        <c:axId val="759168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83000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1"/>
          <c:y val="0.47875"/>
          <c:w val="0.109"/>
          <c:h val="0.1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457200</xdr:colOff>
      <xdr:row>7</xdr:row>
      <xdr:rowOff>57150</xdr:rowOff>
    </xdr:from>
    <xdr:to>
      <xdr:col>20</xdr:col>
      <xdr:colOff>142875</xdr:colOff>
      <xdr:row>35</xdr:row>
      <xdr:rowOff>66675</xdr:rowOff>
    </xdr:to>
    <xdr:graphicFrame>
      <xdr:nvGraphicFramePr>
        <xdr:cNvPr id="1" name="Chart 1"/>
        <xdr:cNvGraphicFramePr/>
      </xdr:nvGraphicFramePr>
      <xdr:xfrm>
        <a:off x="2895600" y="1190625"/>
        <a:ext cx="943927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zoomScale="80" zoomScaleNormal="80" zoomScalePageLayoutView="0" workbookViewId="0" topLeftCell="A7">
      <selection activeCell="A8" sqref="A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8515625" style="0" bestFit="1" customWidth="1"/>
    <col min="5" max="5" width="14.8515625" style="0" bestFit="1" customWidth="1"/>
    <col min="7" max="7" width="11.28125" style="0" bestFit="1" customWidth="1"/>
    <col min="8" max="8" width="11.421875" style="0" customWidth="1"/>
    <col min="19" max="19" width="12.00390625" style="0" bestFit="1" customWidth="1"/>
    <col min="20" max="20" width="12.00390625" style="0" customWidth="1"/>
    <col min="22" max="22" width="10.28125" style="0" bestFit="1" customWidth="1"/>
  </cols>
  <sheetData>
    <row r="1" spans="1:26" ht="15">
      <c r="A1" s="1"/>
      <c r="B1" s="1" t="s">
        <v>3</v>
      </c>
      <c r="C1" s="2" t="s">
        <v>14</v>
      </c>
      <c r="D1" s="3"/>
      <c r="E1" s="1"/>
      <c r="F1" s="1"/>
      <c r="G1" s="1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>
      <c r="A2" s="1" t="s">
        <v>19</v>
      </c>
      <c r="B2" s="4">
        <v>0.016309591955685154</v>
      </c>
      <c r="C2" s="4">
        <v>0.019957511929697337</v>
      </c>
      <c r="D2" s="1"/>
      <c r="E2" s="1"/>
      <c r="F2" s="4"/>
      <c r="G2" s="1"/>
      <c r="H2" s="1"/>
      <c r="I2" s="1"/>
      <c r="J2" s="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>
      <c r="A3" s="1" t="s">
        <v>0</v>
      </c>
      <c r="B3" s="4">
        <v>0.029122157260211865</v>
      </c>
      <c r="C3" s="4">
        <v>0.027880620332880968</v>
      </c>
      <c r="D3" s="1"/>
      <c r="E3" s="1"/>
      <c r="F3" s="4"/>
      <c r="G3" s="1"/>
      <c r="H3" s="1"/>
      <c r="I3" s="1"/>
      <c r="J3" s="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>
      <c r="A4" s="1" t="s">
        <v>20</v>
      </c>
      <c r="B4" s="4">
        <v>0.03210185554013179</v>
      </c>
      <c r="C4" s="4">
        <v>0.038123307034326606</v>
      </c>
      <c r="D4" s="1"/>
      <c r="E4" s="1"/>
      <c r="F4" s="4"/>
      <c r="G4" s="1"/>
      <c r="H4" s="1"/>
      <c r="I4" s="1"/>
      <c r="J4" s="5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>
      <c r="A5" s="1" t="s">
        <v>21</v>
      </c>
      <c r="B5" s="4">
        <v>0.03491471274815448</v>
      </c>
      <c r="C5" s="4">
        <v>0.04132856133649799</v>
      </c>
      <c r="D5" s="1"/>
      <c r="E5" s="1"/>
      <c r="F5" s="4"/>
      <c r="G5" s="1"/>
      <c r="H5" s="1"/>
      <c r="I5" s="1"/>
      <c r="J5" s="5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>
      <c r="A6" s="1" t="s">
        <v>24</v>
      </c>
      <c r="B6" s="4">
        <v>0.037839491249347365</v>
      </c>
      <c r="C6" s="4">
        <v>0.04979026609807172</v>
      </c>
      <c r="D6" s="1"/>
      <c r="E6" s="1"/>
      <c r="F6" s="4"/>
      <c r="G6" s="1"/>
      <c r="H6" s="1"/>
      <c r="I6" s="1"/>
      <c r="J6" s="5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>
      <c r="A7" s="1" t="s">
        <v>22</v>
      </c>
      <c r="B7" s="4">
        <v>0.04328111204155326</v>
      </c>
      <c r="C7" s="4">
        <v>0.045812667925564245</v>
      </c>
      <c r="D7" s="1"/>
      <c r="E7" s="1"/>
      <c r="F7" s="4"/>
      <c r="G7" s="1"/>
      <c r="H7" s="1"/>
      <c r="I7" s="1"/>
      <c r="J7" s="5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>
      <c r="A8" s="1" t="s">
        <v>23</v>
      </c>
      <c r="B8" s="4">
        <v>0.04486298290483985</v>
      </c>
      <c r="C8" s="4">
        <v>0.04489550806751186</v>
      </c>
      <c r="D8" s="1"/>
      <c r="E8" s="1"/>
      <c r="F8" s="4"/>
      <c r="G8" s="1"/>
      <c r="H8" s="1"/>
      <c r="I8" s="1"/>
      <c r="J8" s="5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>
      <c r="A9" s="1" t="s">
        <v>1</v>
      </c>
      <c r="B9" s="4">
        <v>0.05674607631483959</v>
      </c>
      <c r="C9" s="4">
        <v>0.06826865621786725</v>
      </c>
      <c r="D9" s="1"/>
      <c r="E9" s="1"/>
      <c r="F9" s="4"/>
      <c r="G9" s="1"/>
      <c r="H9" s="1"/>
      <c r="I9" s="1"/>
      <c r="J9" s="5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>
      <c r="A10" s="1" t="s">
        <v>26</v>
      </c>
      <c r="B10" s="4">
        <v>0.06831624963515966</v>
      </c>
      <c r="C10" s="4">
        <v>0.09049821911139908</v>
      </c>
      <c r="D10" s="1"/>
      <c r="E10" s="1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>
      <c r="A11" s="1" t="s">
        <v>25</v>
      </c>
      <c r="B11" s="4">
        <v>0.06944354017746236</v>
      </c>
      <c r="C11" s="4">
        <v>0.08876428873522253</v>
      </c>
      <c r="D11" s="1"/>
      <c r="E11" s="1"/>
      <c r="F11" s="4"/>
      <c r="G11" s="1"/>
      <c r="H11" s="1"/>
      <c r="I11" s="1"/>
      <c r="J11" s="5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>
      <c r="A12" s="1" t="s">
        <v>27</v>
      </c>
      <c r="B12" s="4">
        <v>0.07132419741375597</v>
      </c>
      <c r="C12" s="4">
        <v>0.07995196964814498</v>
      </c>
      <c r="D12" s="1"/>
      <c r="E12" s="1"/>
      <c r="F12" s="4"/>
      <c r="G12" s="1"/>
      <c r="H12" s="1"/>
      <c r="I12" s="1"/>
      <c r="J12" s="5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>
      <c r="A13" s="1"/>
      <c r="B13" s="5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>
      <c r="A14" s="1"/>
      <c r="B14" s="1" t="s">
        <v>3</v>
      </c>
      <c r="C14" s="2" t="s">
        <v>14</v>
      </c>
      <c r="D14" s="1"/>
      <c r="E14" s="6"/>
      <c r="F14" s="1" t="s">
        <v>19</v>
      </c>
      <c r="G14" s="1" t="s">
        <v>0</v>
      </c>
      <c r="H14" s="1" t="s">
        <v>20</v>
      </c>
      <c r="I14" s="1" t="s">
        <v>21</v>
      </c>
      <c r="J14" s="1" t="s">
        <v>24</v>
      </c>
      <c r="K14" s="1" t="s">
        <v>22</v>
      </c>
      <c r="L14" s="1" t="s">
        <v>23</v>
      </c>
      <c r="M14" s="1" t="s">
        <v>28</v>
      </c>
      <c r="N14" s="1" t="s">
        <v>26</v>
      </c>
      <c r="O14" s="1" t="s">
        <v>25</v>
      </c>
      <c r="P14" s="1" t="s">
        <v>27</v>
      </c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>
      <c r="A15" s="1" t="s">
        <v>19</v>
      </c>
      <c r="B15" s="4">
        <v>0.016309591955685154</v>
      </c>
      <c r="C15" s="4">
        <v>0.019957511929697337</v>
      </c>
      <c r="D15" s="1"/>
      <c r="E15" s="1" t="s">
        <v>17</v>
      </c>
      <c r="F15" s="4">
        <v>0.016309591955685154</v>
      </c>
      <c r="G15" s="4">
        <v>0.029122157260211865</v>
      </c>
      <c r="H15" s="4">
        <v>0.03210185554013179</v>
      </c>
      <c r="I15" s="4">
        <v>0.03491471274815448</v>
      </c>
      <c r="J15" s="4">
        <v>0.037839491249347365</v>
      </c>
      <c r="K15" s="4">
        <v>0.04328111204155326</v>
      </c>
      <c r="L15" s="4">
        <v>0.04486298290483985</v>
      </c>
      <c r="M15" s="4">
        <v>0.05674607631483959</v>
      </c>
      <c r="N15" s="4">
        <v>0.06831624963515966</v>
      </c>
      <c r="O15" s="4">
        <v>0.06944354017746236</v>
      </c>
      <c r="P15" s="4">
        <v>0.07132419741375597</v>
      </c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>
      <c r="A16" s="1" t="s">
        <v>21</v>
      </c>
      <c r="B16" s="4">
        <v>0.03491471274815448</v>
      </c>
      <c r="C16" s="4">
        <v>0.04132856133649799</v>
      </c>
      <c r="D16" s="1"/>
      <c r="E16" s="1" t="s">
        <v>18</v>
      </c>
      <c r="F16" s="4">
        <v>0.019957511929697337</v>
      </c>
      <c r="G16" s="4">
        <v>0.027880620332880968</v>
      </c>
      <c r="H16" s="4">
        <v>0.038123307034326606</v>
      </c>
      <c r="I16" s="4">
        <v>0.04132856133649799</v>
      </c>
      <c r="J16" s="4">
        <v>0.04979026609807172</v>
      </c>
      <c r="K16" s="4">
        <v>0.045812667925564245</v>
      </c>
      <c r="L16" s="4">
        <v>0.04489550806751186</v>
      </c>
      <c r="M16" s="4">
        <v>0.06826865621786725</v>
      </c>
      <c r="N16" s="4">
        <v>0.09049821911139908</v>
      </c>
      <c r="O16" s="4">
        <v>0.08876428873522253</v>
      </c>
      <c r="P16" s="4">
        <v>0.07995196964814498</v>
      </c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>
      <c r="A17" s="1" t="s">
        <v>20</v>
      </c>
      <c r="B17" s="4">
        <v>0.03210185554013179</v>
      </c>
      <c r="C17" s="4">
        <v>0.038123307034326606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>
      <c r="A18" s="1" t="s">
        <v>0</v>
      </c>
      <c r="B18" s="4">
        <v>0.029122157260211865</v>
      </c>
      <c r="C18" s="4">
        <v>0.027880620332880968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>
      <c r="A19" s="1" t="s">
        <v>23</v>
      </c>
      <c r="B19" s="4">
        <v>0.04486298290483985</v>
      </c>
      <c r="C19" s="4">
        <v>0.04489550806751186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>
      <c r="A20" s="1" t="s">
        <v>22</v>
      </c>
      <c r="B20" s="4">
        <v>0.04328111204155326</v>
      </c>
      <c r="C20" s="4">
        <v>0.045812667925564245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>
      <c r="A21" s="1" t="s">
        <v>25</v>
      </c>
      <c r="B21" s="4">
        <v>0.06944354017746236</v>
      </c>
      <c r="C21" s="4">
        <v>0.08876428873522253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">
      <c r="A22" s="1" t="s">
        <v>24</v>
      </c>
      <c r="B22" s="4">
        <v>0.037839491249347365</v>
      </c>
      <c r="C22" s="4">
        <v>0.04979026609807172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">
      <c r="A23" s="1" t="s">
        <v>27</v>
      </c>
      <c r="B23" s="4">
        <v>0.07132419741375597</v>
      </c>
      <c r="C23" s="4">
        <v>0.07995196964814498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">
      <c r="A24" s="1" t="s">
        <v>26</v>
      </c>
      <c r="B24" s="4">
        <v>0.06831624963515966</v>
      </c>
      <c r="C24" s="4">
        <v>0.09049821911139908</v>
      </c>
      <c r="D24" s="1"/>
      <c r="E24" s="1"/>
      <c r="F24" s="7">
        <v>41640</v>
      </c>
      <c r="G24" s="7">
        <v>41671</v>
      </c>
      <c r="H24" s="7">
        <v>41699</v>
      </c>
      <c r="I24" s="7">
        <v>41730</v>
      </c>
      <c r="J24" s="7">
        <v>41760</v>
      </c>
      <c r="K24" s="7">
        <v>41791</v>
      </c>
      <c r="L24" s="7">
        <v>41821</v>
      </c>
      <c r="M24" s="7">
        <v>41852</v>
      </c>
      <c r="N24" s="7">
        <v>41883</v>
      </c>
      <c r="O24" s="7">
        <v>41913</v>
      </c>
      <c r="P24" s="7">
        <v>41944</v>
      </c>
      <c r="Q24" s="7">
        <v>41974</v>
      </c>
      <c r="R24" s="7">
        <v>42005</v>
      </c>
      <c r="S24" s="7">
        <v>42036</v>
      </c>
      <c r="T24" s="7">
        <v>42064</v>
      </c>
      <c r="U24" s="7">
        <v>42095</v>
      </c>
      <c r="V24" s="1"/>
      <c r="W24" s="1"/>
      <c r="X24" s="1"/>
      <c r="Y24" s="1"/>
      <c r="Z24" s="1"/>
    </row>
    <row r="25" spans="1:26" ht="15">
      <c r="A25" s="1" t="s">
        <v>1</v>
      </c>
      <c r="B25" s="4">
        <v>0.05674607631483959</v>
      </c>
      <c r="C25" s="4">
        <v>0.06826865621786725</v>
      </c>
      <c r="D25" s="1"/>
      <c r="E25" s="1"/>
      <c r="F25" s="8"/>
      <c r="G25" s="8"/>
      <c r="H25" s="8"/>
      <c r="I25" s="8"/>
      <c r="J25" s="8"/>
      <c r="K25" s="8"/>
      <c r="L25" s="8"/>
      <c r="M25" s="8"/>
      <c r="N25" s="8"/>
      <c r="O25" s="8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">
      <c r="A26" s="1"/>
      <c r="B26" s="1"/>
      <c r="C26" s="1"/>
      <c r="D26" s="1"/>
      <c r="E26" s="1" t="s">
        <v>4</v>
      </c>
      <c r="F26" s="1">
        <v>148800.1919827642</v>
      </c>
      <c r="G26" s="1">
        <v>150374.3303887954</v>
      </c>
      <c r="H26" s="1">
        <v>152125.63968702868</v>
      </c>
      <c r="I26" s="1">
        <v>150785.62721616545</v>
      </c>
      <c r="J26" s="1">
        <v>151698.33732349717</v>
      </c>
      <c r="K26" s="1">
        <v>151026.01582858874</v>
      </c>
      <c r="L26" s="1">
        <v>150683.2787184387</v>
      </c>
      <c r="M26" s="1">
        <v>150759.78216896934</v>
      </c>
      <c r="N26" s="1">
        <v>149691.2511492035</v>
      </c>
      <c r="O26" s="1">
        <v>151176.01554117486</v>
      </c>
      <c r="P26" s="1">
        <v>150395.62384102153</v>
      </c>
      <c r="Q26" s="1">
        <v>151460.14051804785</v>
      </c>
      <c r="R26" s="1">
        <v>151904.76260873707</v>
      </c>
      <c r="S26" s="1">
        <v>153375.42788145004</v>
      </c>
      <c r="T26" s="1">
        <v>154606.7467963217</v>
      </c>
      <c r="U26" s="1">
        <v>155599.7294021463</v>
      </c>
      <c r="V26" s="1"/>
      <c r="W26" s="1"/>
      <c r="X26" s="1"/>
      <c r="Y26" s="1"/>
      <c r="Z26" s="1"/>
    </row>
    <row r="27" spans="1:26" ht="15">
      <c r="A27" s="1"/>
      <c r="B27" s="1"/>
      <c r="C27" s="1"/>
      <c r="D27" s="1"/>
      <c r="E27" s="1" t="s">
        <v>5</v>
      </c>
      <c r="F27" s="1">
        <v>160528.09522000558</v>
      </c>
      <c r="G27" s="1">
        <v>161415.630457277</v>
      </c>
      <c r="H27" s="1">
        <v>162635.00048132797</v>
      </c>
      <c r="I27" s="1">
        <v>162198.69202931458</v>
      </c>
      <c r="J27" s="1">
        <v>163568.61062895338</v>
      </c>
      <c r="K27" s="1">
        <v>163324.44784420205</v>
      </c>
      <c r="L27" s="1">
        <v>164150.89071671685</v>
      </c>
      <c r="M27" s="1">
        <v>165185.56114991123</v>
      </c>
      <c r="N27" s="1">
        <v>166584.06997840395</v>
      </c>
      <c r="O27" s="1">
        <v>167226.86010582562</v>
      </c>
      <c r="P27" s="1">
        <v>166211.41230227143</v>
      </c>
      <c r="Q27" s="1">
        <v>166361.19639707357</v>
      </c>
      <c r="R27" s="1">
        <v>167123.2743307444</v>
      </c>
      <c r="S27" s="1">
        <v>168086.70624130007</v>
      </c>
      <c r="T27" s="1">
        <v>168313.3548059295</v>
      </c>
      <c r="U27" s="1">
        <v>168436.75964017</v>
      </c>
      <c r="V27" s="1"/>
      <c r="W27" s="1"/>
      <c r="X27" s="1"/>
      <c r="Y27" s="1"/>
      <c r="Z27" s="1"/>
    </row>
    <row r="28" spans="1:26" ht="15">
      <c r="A28" s="1"/>
      <c r="D28" s="1"/>
      <c r="E28" s="1" t="s">
        <v>8</v>
      </c>
      <c r="F28" s="1">
        <v>162160.37033456555</v>
      </c>
      <c r="G28" s="1">
        <v>162443.5558091926</v>
      </c>
      <c r="H28" s="1">
        <v>163559.69112374564</v>
      </c>
      <c r="I28" s="1">
        <v>163649.64302431114</v>
      </c>
      <c r="J28" s="1">
        <v>164106.77586779676</v>
      </c>
      <c r="K28" s="1">
        <v>163960.18864347728</v>
      </c>
      <c r="L28" s="1">
        <v>164334.0069655226</v>
      </c>
      <c r="M28" s="1">
        <v>165364.44565986085</v>
      </c>
      <c r="N28" s="1">
        <v>166528.2082188144</v>
      </c>
      <c r="O28" s="1">
        <v>168133.00324236669</v>
      </c>
      <c r="P28" s="1">
        <v>168919.61772442947</v>
      </c>
      <c r="Q28" s="1">
        <v>168837.10585459432</v>
      </c>
      <c r="R28" s="1">
        <v>168731.28473661718</v>
      </c>
      <c r="S28" s="1">
        <v>168636.4413630542</v>
      </c>
      <c r="T28" s="1">
        <v>168810.2607003887</v>
      </c>
      <c r="U28" s="1">
        <v>168156.58068287343</v>
      </c>
      <c r="V28" s="1"/>
      <c r="W28" s="1"/>
      <c r="X28" s="1"/>
      <c r="Y28" s="1"/>
      <c r="Z28" s="1"/>
    </row>
    <row r="29" spans="1:26" ht="15">
      <c r="A29" s="1"/>
      <c r="D29" s="1"/>
      <c r="E29" s="1" t="s">
        <v>0</v>
      </c>
      <c r="F29" s="1">
        <v>158493.76023022106</v>
      </c>
      <c r="G29" s="1">
        <v>159989.17992421202</v>
      </c>
      <c r="H29" s="1">
        <v>159957.97543902037</v>
      </c>
      <c r="I29" s="1">
        <v>159656.85434676564</v>
      </c>
      <c r="J29" s="1">
        <v>158625.35273337038</v>
      </c>
      <c r="K29" s="1">
        <v>159945.32693626743</v>
      </c>
      <c r="L29" s="1">
        <v>159975.73111751393</v>
      </c>
      <c r="M29" s="1">
        <v>162216.87507493186</v>
      </c>
      <c r="N29" s="1">
        <v>162697.62563433847</v>
      </c>
      <c r="O29" s="1">
        <v>164321.126098166</v>
      </c>
      <c r="P29" s="1">
        <v>163698.16115984484</v>
      </c>
      <c r="Q29" s="1">
        <v>163804.03921156615</v>
      </c>
      <c r="R29" s="1">
        <v>163840.69188952938</v>
      </c>
      <c r="S29" s="1">
        <v>164449.77750704795</v>
      </c>
      <c r="T29" s="1">
        <v>164616.29675478063</v>
      </c>
      <c r="U29" s="1">
        <v>164733.626734588</v>
      </c>
      <c r="V29" s="1"/>
      <c r="W29" s="1"/>
      <c r="X29" s="1"/>
      <c r="Y29" s="1"/>
      <c r="Z29" s="1"/>
    </row>
    <row r="30" spans="1:26" ht="15">
      <c r="A30" s="1"/>
      <c r="D30" s="1"/>
      <c r="E30" s="1" t="s">
        <v>10</v>
      </c>
      <c r="F30" s="1">
        <v>181899.78524716443</v>
      </c>
      <c r="G30" s="1">
        <v>183434.13585199433</v>
      </c>
      <c r="H30" s="1">
        <v>184072.1013561477</v>
      </c>
      <c r="I30" s="1">
        <v>184306.9888262852</v>
      </c>
      <c r="J30" s="1">
        <v>184572.97324032258</v>
      </c>
      <c r="K30" s="1">
        <v>185248.68298004163</v>
      </c>
      <c r="L30" s="1">
        <v>187192.86209008138</v>
      </c>
      <c r="M30" s="1">
        <v>188727.80768150566</v>
      </c>
      <c r="N30" s="1">
        <v>188974.97200892752</v>
      </c>
      <c r="O30" s="1">
        <v>190320.50007081302</v>
      </c>
      <c r="P30" s="1">
        <v>190496.58196083363</v>
      </c>
      <c r="Q30" s="1">
        <v>190798.6763948739</v>
      </c>
      <c r="R30" s="1">
        <v>191181.74199854364</v>
      </c>
      <c r="S30" s="1">
        <v>191669.5045779946</v>
      </c>
      <c r="T30" s="1">
        <v>192330.1248925465</v>
      </c>
      <c r="U30" s="1">
        <v>191530.46140855775</v>
      </c>
      <c r="V30" s="1"/>
      <c r="W30" s="1"/>
      <c r="X30" s="1"/>
      <c r="Y30" s="1"/>
      <c r="Z30" s="1"/>
    </row>
    <row r="31" spans="1:26" ht="15">
      <c r="A31" s="1"/>
      <c r="D31" s="1"/>
      <c r="E31" s="1" t="s">
        <v>9</v>
      </c>
      <c r="F31" s="1">
        <v>171592.78117581623</v>
      </c>
      <c r="G31" s="1">
        <v>172933.4588293667</v>
      </c>
      <c r="H31" s="1">
        <v>174355.5306873778</v>
      </c>
      <c r="I31" s="1">
        <v>173763.9934525241</v>
      </c>
      <c r="J31" s="1">
        <v>174113.29458450535</v>
      </c>
      <c r="K31" s="1">
        <v>174641.27885084462</v>
      </c>
      <c r="L31" s="1">
        <v>176235.89052210728</v>
      </c>
      <c r="M31" s="1">
        <v>177297.99901212717</v>
      </c>
      <c r="N31" s="1">
        <v>178777.3800439241</v>
      </c>
      <c r="O31" s="1">
        <v>178370.05835281173</v>
      </c>
      <c r="P31" s="1">
        <v>178537.74147136527</v>
      </c>
      <c r="Q31" s="1">
        <v>178261.66306480867</v>
      </c>
      <c r="R31" s="1">
        <v>179455.39391788765</v>
      </c>
      <c r="S31" s="1">
        <v>180856.0019519357</v>
      </c>
      <c r="T31" s="1">
        <v>181901.83194612266</v>
      </c>
      <c r="U31" s="1">
        <v>182637.4643784051</v>
      </c>
      <c r="V31" s="1"/>
      <c r="W31" s="1"/>
      <c r="X31" s="1"/>
      <c r="Y31" s="1"/>
      <c r="Z31" s="1"/>
    </row>
    <row r="32" spans="1:26" ht="15">
      <c r="A32" s="1"/>
      <c r="D32" s="1"/>
      <c r="E32" s="1" t="s">
        <v>11</v>
      </c>
      <c r="F32" s="1">
        <v>212681.94786231982</v>
      </c>
      <c r="G32" s="1">
        <v>214970.19523700283</v>
      </c>
      <c r="H32" s="1">
        <v>220144.69940495395</v>
      </c>
      <c r="I32" s="1">
        <v>222032.45648367776</v>
      </c>
      <c r="J32" s="1">
        <v>223730.92566409693</v>
      </c>
      <c r="K32" s="1">
        <v>224263.2479359693</v>
      </c>
      <c r="L32" s="1">
        <v>225205.3341883729</v>
      </c>
      <c r="M32" s="1">
        <v>227486.03210352222</v>
      </c>
      <c r="N32" s="1">
        <v>227165.62871326497</v>
      </c>
      <c r="O32" s="1">
        <v>228784.131977479</v>
      </c>
      <c r="P32" s="1">
        <v>227360.50533855098</v>
      </c>
      <c r="Q32" s="1">
        <v>229331.9657622152</v>
      </c>
      <c r="R32" s="1">
        <v>231288.7679818098</v>
      </c>
      <c r="S32" s="1">
        <v>234051.8717164873</v>
      </c>
      <c r="T32" s="1">
        <v>235432.32668293724</v>
      </c>
      <c r="U32" s="1">
        <v>237192.86816813165</v>
      </c>
      <c r="V32" s="1"/>
      <c r="W32" s="1"/>
      <c r="X32" s="1"/>
      <c r="Y32" s="1"/>
      <c r="Z32" s="1"/>
    </row>
    <row r="33" spans="1:26" ht="15">
      <c r="A33" s="1"/>
      <c r="D33" s="1"/>
      <c r="E33" s="1" t="s">
        <v>6</v>
      </c>
      <c r="F33" s="1">
        <v>232691.7086451258</v>
      </c>
      <c r="G33" s="1">
        <v>235054.7281342176</v>
      </c>
      <c r="H33" s="1">
        <v>237645.90884364434</v>
      </c>
      <c r="I33" s="1">
        <v>239885.62361785746</v>
      </c>
      <c r="J33" s="1">
        <v>240217.57986210662</v>
      </c>
      <c r="K33" s="1">
        <v>239584.84044604094</v>
      </c>
      <c r="L33" s="1">
        <v>240805.60484300053</v>
      </c>
      <c r="M33" s="1">
        <v>243862.5501561297</v>
      </c>
      <c r="N33" s="1">
        <v>245419.31755813147</v>
      </c>
      <c r="O33" s="1">
        <v>246345.77600454743</v>
      </c>
      <c r="P33" s="1">
        <v>245459.47526470933</v>
      </c>
      <c r="Q33" s="1">
        <v>246798.62214240027</v>
      </c>
      <c r="R33" s="1">
        <v>245542.36419738588</v>
      </c>
      <c r="S33" s="1">
        <v>246758.1655956302</v>
      </c>
      <c r="T33" s="1">
        <v>246638.30913177662</v>
      </c>
      <c r="U33" s="1">
        <v>249060.50234129056</v>
      </c>
      <c r="V33" s="1"/>
      <c r="W33" s="1"/>
      <c r="X33" s="1"/>
      <c r="Y33" s="1"/>
      <c r="Z33" s="1"/>
    </row>
    <row r="34" spans="1:26" ht="15">
      <c r="A34" s="1"/>
      <c r="D34" s="1"/>
      <c r="E34" s="1" t="s">
        <v>7</v>
      </c>
      <c r="F34" s="1">
        <v>294905.46503438987</v>
      </c>
      <c r="G34" s="1">
        <v>298850.684314282</v>
      </c>
      <c r="H34" s="1">
        <v>301750.4092067563</v>
      </c>
      <c r="I34" s="1">
        <v>304007.4737089419</v>
      </c>
      <c r="J34" s="1">
        <v>306764.69714012</v>
      </c>
      <c r="K34" s="1">
        <v>309964.72481599014</v>
      </c>
      <c r="L34" s="1">
        <v>312863.4252761472</v>
      </c>
      <c r="M34" s="1">
        <v>315271.00382557645</v>
      </c>
      <c r="N34" s="1">
        <v>316731.1922662743</v>
      </c>
      <c r="O34" s="1">
        <v>317576.3793950752</v>
      </c>
      <c r="P34" s="1">
        <v>318157.9911225544</v>
      </c>
      <c r="Q34" s="1">
        <v>319246.7561954268</v>
      </c>
      <c r="R34" s="1">
        <v>321017.47900760587</v>
      </c>
      <c r="S34" s="1">
        <v>322744.38515590486</v>
      </c>
      <c r="T34" s="1">
        <v>323272.5149627006</v>
      </c>
      <c r="U34" s="1">
        <v>324686.30880247755</v>
      </c>
      <c r="V34" s="1"/>
      <c r="W34" s="1"/>
      <c r="X34" s="1"/>
      <c r="Y34" s="1"/>
      <c r="Z34" s="1"/>
    </row>
    <row r="35" spans="1:26" ht="15">
      <c r="A35" s="1"/>
      <c r="D35" s="1"/>
      <c r="E35" s="1" t="s">
        <v>12</v>
      </c>
      <c r="F35" s="1">
        <v>508479.0312660124</v>
      </c>
      <c r="G35" s="1">
        <v>512570.61587812734</v>
      </c>
      <c r="H35" s="1">
        <v>520155.0129993795</v>
      </c>
      <c r="I35" s="1">
        <v>525823.8644272386</v>
      </c>
      <c r="J35" s="1">
        <v>540534.5897320366</v>
      </c>
      <c r="K35" s="1">
        <v>553698.5121207434</v>
      </c>
      <c r="L35" s="1">
        <v>556438.9581598103</v>
      </c>
      <c r="M35" s="1">
        <v>559375.8293608314</v>
      </c>
      <c r="N35" s="1">
        <v>564439.2276477782</v>
      </c>
      <c r="O35" s="1">
        <v>566018.9964329242</v>
      </c>
      <c r="P35" s="1">
        <v>565611.2957447437</v>
      </c>
      <c r="Q35" s="1">
        <v>559480.2430124119</v>
      </c>
      <c r="R35" s="1">
        <v>559982.8680474182</v>
      </c>
      <c r="S35" s="1">
        <v>558957.3437839309</v>
      </c>
      <c r="T35" s="1">
        <v>555690.0527164248</v>
      </c>
      <c r="U35" s="1">
        <v>554828.885273682</v>
      </c>
      <c r="V35" s="1"/>
      <c r="W35" s="1"/>
      <c r="X35" s="1"/>
      <c r="Y35" s="1"/>
      <c r="Z35" s="1"/>
    </row>
    <row r="36" spans="1:26" ht="15">
      <c r="A36" s="1"/>
      <c r="D36" s="1"/>
      <c r="E36" s="1" t="s">
        <v>1</v>
      </c>
      <c r="F36" s="1">
        <v>255324.10228316364</v>
      </c>
      <c r="G36" s="1">
        <v>257766.57753543512</v>
      </c>
      <c r="H36" s="1">
        <v>260567.27656439063</v>
      </c>
      <c r="I36" s="1">
        <v>262124.03024575635</v>
      </c>
      <c r="J36" s="1">
        <v>265183.59093759174</v>
      </c>
      <c r="K36" s="1">
        <v>267845.42382551293</v>
      </c>
      <c r="L36" s="1">
        <v>269538.4287681874</v>
      </c>
      <c r="M36" s="1">
        <v>271528.7294820417</v>
      </c>
      <c r="N36" s="1">
        <v>273104.28647625336</v>
      </c>
      <c r="O36" s="1">
        <v>274147.66976523044</v>
      </c>
      <c r="P36" s="1">
        <v>273995.7029354958</v>
      </c>
      <c r="Q36" s="1">
        <v>273750.6691654208</v>
      </c>
      <c r="R36" s="1">
        <v>274445.21824172954</v>
      </c>
      <c r="S36" s="1">
        <v>275363.95540165796</v>
      </c>
      <c r="T36" s="1">
        <v>275353.44712546346</v>
      </c>
      <c r="U36" s="1">
        <v>275961.46266884584</v>
      </c>
      <c r="V36" s="1"/>
      <c r="W36" s="1"/>
      <c r="X36" s="1"/>
      <c r="Y36" s="1"/>
      <c r="Z36" s="1"/>
    </row>
    <row r="37" spans="1:26" ht="15">
      <c r="A37" s="1"/>
      <c r="D37" s="1"/>
      <c r="E37" s="1"/>
      <c r="F37" s="1"/>
      <c r="G37" s="2" t="s">
        <v>15</v>
      </c>
      <c r="H37" s="2" t="s">
        <v>16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2" t="s">
        <v>15</v>
      </c>
      <c r="T37" s="2" t="s">
        <v>16</v>
      </c>
      <c r="U37" s="1"/>
      <c r="V37" s="2" t="s">
        <v>16</v>
      </c>
      <c r="W37" s="2" t="s">
        <v>16</v>
      </c>
      <c r="X37" s="2"/>
      <c r="Y37" s="2" t="s">
        <v>15</v>
      </c>
      <c r="Z37" s="2" t="s">
        <v>15</v>
      </c>
    </row>
    <row r="38" spans="1:26" ht="15">
      <c r="A38" s="1"/>
      <c r="D38" s="1"/>
      <c r="E38" s="1"/>
      <c r="F38" s="1"/>
      <c r="G38" s="1" t="s">
        <v>13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 t="s">
        <v>13</v>
      </c>
      <c r="T38" s="1"/>
      <c r="U38" s="1"/>
      <c r="V38" s="1" t="s">
        <v>2</v>
      </c>
      <c r="W38" s="1" t="s">
        <v>3</v>
      </c>
      <c r="X38" s="1"/>
      <c r="Y38" s="1" t="s">
        <v>2</v>
      </c>
      <c r="Z38" s="1" t="s">
        <v>3</v>
      </c>
    </row>
    <row r="39" spans="1:26" ht="15">
      <c r="A39" s="1"/>
      <c r="B39" s="1"/>
      <c r="C39" s="1"/>
      <c r="D39" s="1"/>
      <c r="E39" s="1" t="s">
        <v>4</v>
      </c>
      <c r="F39" s="1"/>
      <c r="G39" s="9">
        <f>+G26</f>
        <v>150374.3303887954</v>
      </c>
      <c r="H39" s="9">
        <f>+H26</f>
        <v>152125.63968702868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9">
        <f>+S26</f>
        <v>153375.42788145004</v>
      </c>
      <c r="T39" s="9">
        <f>+T26</f>
        <v>154606.7467963217</v>
      </c>
      <c r="U39" s="1"/>
      <c r="V39" s="10">
        <f>+T39-H39</f>
        <v>2481.1071092930215</v>
      </c>
      <c r="W39" s="4">
        <f>+V39/H39</f>
        <v>0.016309591955685154</v>
      </c>
      <c r="X39" s="1"/>
      <c r="Y39" s="1">
        <f aca="true" t="shared" si="0" ref="Y39:Y49">S39-G39</f>
        <v>3001.0974926546332</v>
      </c>
      <c r="Z39" s="4">
        <f aca="true" t="shared" si="1" ref="Z39:Z49">+Y39/G39</f>
        <v>0.019957511929697337</v>
      </c>
    </row>
    <row r="40" spans="1:26" ht="15">
      <c r="A40" s="1"/>
      <c r="B40" s="1"/>
      <c r="C40" s="1"/>
      <c r="D40" s="1"/>
      <c r="E40" s="1" t="s">
        <v>5</v>
      </c>
      <c r="F40" s="1"/>
      <c r="G40" s="9">
        <f aca="true" t="shared" si="2" ref="G40:H49">+G27</f>
        <v>161415.630457277</v>
      </c>
      <c r="H40" s="9">
        <f t="shared" si="2"/>
        <v>162635.00048132797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9">
        <f aca="true" t="shared" si="3" ref="S40:T49">+S27</f>
        <v>168086.70624130007</v>
      </c>
      <c r="T40" s="9">
        <f t="shared" si="3"/>
        <v>168313.3548059295</v>
      </c>
      <c r="U40" s="1"/>
      <c r="V40" s="10">
        <f aca="true" t="shared" si="4" ref="V40:V49">+T40-H40</f>
        <v>5678.354324601532</v>
      </c>
      <c r="W40" s="4">
        <f aca="true" t="shared" si="5" ref="W40:W49">+V40/H40</f>
        <v>0.03491471274815448</v>
      </c>
      <c r="X40" s="1"/>
      <c r="Y40" s="1">
        <f t="shared" si="0"/>
        <v>6671.075784023065</v>
      </c>
      <c r="Z40" s="4">
        <f t="shared" si="1"/>
        <v>0.04132856133649799</v>
      </c>
    </row>
    <row r="41" spans="1:26" ht="15">
      <c r="A41" s="1"/>
      <c r="B41" s="1"/>
      <c r="C41" s="1"/>
      <c r="D41" s="1"/>
      <c r="E41" s="1" t="s">
        <v>8</v>
      </c>
      <c r="F41" s="1"/>
      <c r="G41" s="9">
        <f t="shared" si="2"/>
        <v>162443.5558091926</v>
      </c>
      <c r="H41" s="9">
        <f t="shared" si="2"/>
        <v>163559.69112374564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9">
        <f t="shared" si="3"/>
        <v>168636.4413630542</v>
      </c>
      <c r="T41" s="9">
        <f t="shared" si="3"/>
        <v>168810.2607003887</v>
      </c>
      <c r="U41" s="1"/>
      <c r="V41" s="10">
        <f t="shared" si="4"/>
        <v>5250.569576643058</v>
      </c>
      <c r="W41" s="4">
        <f t="shared" si="5"/>
        <v>0.03210185554013179</v>
      </c>
      <c r="X41" s="1"/>
      <c r="Y41" s="1">
        <f t="shared" si="0"/>
        <v>6192.885553861619</v>
      </c>
      <c r="Z41" s="4">
        <f t="shared" si="1"/>
        <v>0.038123307034326606</v>
      </c>
    </row>
    <row r="42" spans="1:26" ht="15">
      <c r="A42" s="1"/>
      <c r="B42" s="1"/>
      <c r="C42" s="1"/>
      <c r="D42" s="1"/>
      <c r="E42" s="1" t="s">
        <v>0</v>
      </c>
      <c r="F42" s="1"/>
      <c r="G42" s="9">
        <f t="shared" si="2"/>
        <v>159989.17992421202</v>
      </c>
      <c r="H42" s="9">
        <f t="shared" si="2"/>
        <v>159957.97543902037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9">
        <f t="shared" si="3"/>
        <v>164449.77750704795</v>
      </c>
      <c r="T42" s="9">
        <f t="shared" si="3"/>
        <v>164616.29675478063</v>
      </c>
      <c r="U42" s="1"/>
      <c r="V42" s="10">
        <f t="shared" si="4"/>
        <v>4658.321315760259</v>
      </c>
      <c r="W42" s="4">
        <f t="shared" si="5"/>
        <v>0.029122157260211865</v>
      </c>
      <c r="X42" s="1"/>
      <c r="Y42" s="1">
        <f t="shared" si="0"/>
        <v>4460.597582835937</v>
      </c>
      <c r="Z42" s="4">
        <f t="shared" si="1"/>
        <v>0.027880620332880968</v>
      </c>
    </row>
    <row r="43" spans="1:26" ht="15">
      <c r="A43" s="1"/>
      <c r="B43" s="1"/>
      <c r="C43" s="1"/>
      <c r="D43" s="1"/>
      <c r="E43" s="1" t="s">
        <v>10</v>
      </c>
      <c r="F43" s="1"/>
      <c r="G43" s="9">
        <f t="shared" si="2"/>
        <v>183434.13585199433</v>
      </c>
      <c r="H43" s="9">
        <f t="shared" si="2"/>
        <v>184072.1013561477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9">
        <f t="shared" si="3"/>
        <v>191669.5045779946</v>
      </c>
      <c r="T43" s="9">
        <f t="shared" si="3"/>
        <v>192330.1248925465</v>
      </c>
      <c r="U43" s="1"/>
      <c r="V43" s="10">
        <f t="shared" si="4"/>
        <v>8258.023536398803</v>
      </c>
      <c r="W43" s="4">
        <f t="shared" si="5"/>
        <v>0.04486298290483985</v>
      </c>
      <c r="X43" s="1"/>
      <c r="Y43" s="1">
        <f t="shared" si="0"/>
        <v>8235.368726000277</v>
      </c>
      <c r="Z43" s="4">
        <f t="shared" si="1"/>
        <v>0.04489550806751186</v>
      </c>
    </row>
    <row r="44" spans="1:26" ht="15">
      <c r="A44" s="1"/>
      <c r="B44" s="1"/>
      <c r="C44" s="1"/>
      <c r="D44" s="1"/>
      <c r="E44" s="1" t="s">
        <v>9</v>
      </c>
      <c r="F44" s="1"/>
      <c r="G44" s="9">
        <f t="shared" si="2"/>
        <v>172933.4588293667</v>
      </c>
      <c r="H44" s="9">
        <f t="shared" si="2"/>
        <v>174355.5306873778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9">
        <f t="shared" si="3"/>
        <v>180856.0019519357</v>
      </c>
      <c r="T44" s="9">
        <f t="shared" si="3"/>
        <v>181901.83194612266</v>
      </c>
      <c r="U44" s="1"/>
      <c r="V44" s="10">
        <f t="shared" si="4"/>
        <v>7546.301258744876</v>
      </c>
      <c r="W44" s="4">
        <f t="shared" si="5"/>
        <v>0.04328111204155326</v>
      </c>
      <c r="X44" s="1"/>
      <c r="Y44" s="1">
        <f t="shared" si="0"/>
        <v>7922.543122569012</v>
      </c>
      <c r="Z44" s="4">
        <f t="shared" si="1"/>
        <v>0.045812667925564245</v>
      </c>
    </row>
    <row r="45" spans="1:26" ht="15">
      <c r="A45" s="1"/>
      <c r="B45" s="1"/>
      <c r="C45" s="1"/>
      <c r="D45" s="1"/>
      <c r="E45" s="1" t="s">
        <v>11</v>
      </c>
      <c r="F45" s="1"/>
      <c r="G45" s="9">
        <f t="shared" si="2"/>
        <v>214970.19523700283</v>
      </c>
      <c r="H45" s="9">
        <f t="shared" si="2"/>
        <v>220144.69940495395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9">
        <f t="shared" si="3"/>
        <v>234051.8717164873</v>
      </c>
      <c r="T45" s="9">
        <f t="shared" si="3"/>
        <v>235432.32668293724</v>
      </c>
      <c r="U45" s="1"/>
      <c r="V45" s="10">
        <f t="shared" si="4"/>
        <v>15287.627277983294</v>
      </c>
      <c r="W45" s="4">
        <f t="shared" si="5"/>
        <v>0.06944354017746236</v>
      </c>
      <c r="X45" s="1"/>
      <c r="Y45" s="1">
        <f t="shared" si="0"/>
        <v>19081.67647948448</v>
      </c>
      <c r="Z45" s="4">
        <f t="shared" si="1"/>
        <v>0.08876428873522253</v>
      </c>
    </row>
    <row r="46" spans="1:26" ht="15">
      <c r="A46" s="1"/>
      <c r="B46" s="1"/>
      <c r="C46" s="1"/>
      <c r="D46" s="1"/>
      <c r="E46" s="1" t="s">
        <v>6</v>
      </c>
      <c r="F46" s="1"/>
      <c r="G46" s="9">
        <f t="shared" si="2"/>
        <v>235054.7281342176</v>
      </c>
      <c r="H46" s="9">
        <f t="shared" si="2"/>
        <v>237645.90884364434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9">
        <f t="shared" si="3"/>
        <v>246758.1655956302</v>
      </c>
      <c r="T46" s="9">
        <f t="shared" si="3"/>
        <v>246638.30913177662</v>
      </c>
      <c r="U46" s="1"/>
      <c r="V46" s="10">
        <f t="shared" si="4"/>
        <v>8992.400288132281</v>
      </c>
      <c r="W46" s="4">
        <f t="shared" si="5"/>
        <v>0.037839491249347365</v>
      </c>
      <c r="X46" s="1"/>
      <c r="Y46" s="1">
        <f t="shared" si="0"/>
        <v>11703.437461412599</v>
      </c>
      <c r="Z46" s="4">
        <f t="shared" si="1"/>
        <v>0.04979026609807172</v>
      </c>
    </row>
    <row r="47" spans="1:26" ht="15">
      <c r="A47" s="1"/>
      <c r="B47" s="1"/>
      <c r="C47" s="1"/>
      <c r="D47" s="1"/>
      <c r="E47" s="1" t="s">
        <v>7</v>
      </c>
      <c r="F47" s="1"/>
      <c r="G47" s="9">
        <f t="shared" si="2"/>
        <v>298850.684314282</v>
      </c>
      <c r="H47" s="9">
        <f t="shared" si="2"/>
        <v>301750.4092067563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9">
        <f t="shared" si="3"/>
        <v>322744.38515590486</v>
      </c>
      <c r="T47" s="9">
        <f t="shared" si="3"/>
        <v>323272.5149627006</v>
      </c>
      <c r="U47" s="1"/>
      <c r="V47" s="10">
        <f t="shared" si="4"/>
        <v>21522.10575594433</v>
      </c>
      <c r="W47" s="4">
        <f t="shared" si="5"/>
        <v>0.07132419741375597</v>
      </c>
      <c r="X47" s="1"/>
      <c r="Y47" s="1">
        <f t="shared" si="0"/>
        <v>23893.700841622835</v>
      </c>
      <c r="Z47" s="4">
        <f t="shared" si="1"/>
        <v>0.07995196964814498</v>
      </c>
    </row>
    <row r="48" spans="1:26" ht="15">
      <c r="A48" s="1"/>
      <c r="B48" s="1"/>
      <c r="C48" s="1"/>
      <c r="D48" s="1"/>
      <c r="E48" s="1" t="s">
        <v>12</v>
      </c>
      <c r="F48" s="1"/>
      <c r="G48" s="9">
        <f t="shared" si="2"/>
        <v>512570.61587812734</v>
      </c>
      <c r="H48" s="9">
        <f t="shared" si="2"/>
        <v>520155.0129993795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9">
        <f t="shared" si="3"/>
        <v>558957.3437839309</v>
      </c>
      <c r="T48" s="9">
        <f t="shared" si="3"/>
        <v>555690.0527164248</v>
      </c>
      <c r="U48" s="1"/>
      <c r="V48" s="10">
        <f t="shared" si="4"/>
        <v>35535.03971704532</v>
      </c>
      <c r="W48" s="4">
        <f t="shared" si="5"/>
        <v>0.06831624963515966</v>
      </c>
      <c r="X48" s="1"/>
      <c r="Y48" s="1">
        <f t="shared" si="0"/>
        <v>46386.727905803535</v>
      </c>
      <c r="Z48" s="4">
        <f t="shared" si="1"/>
        <v>0.09049821911139908</v>
      </c>
    </row>
    <row r="49" spans="1:26" ht="15">
      <c r="A49" s="1"/>
      <c r="B49" s="1"/>
      <c r="C49" s="1"/>
      <c r="D49" s="1"/>
      <c r="E49" s="1" t="s">
        <v>1</v>
      </c>
      <c r="F49" s="1"/>
      <c r="G49" s="9">
        <f t="shared" si="2"/>
        <v>257766.57753543512</v>
      </c>
      <c r="H49" s="9">
        <f t="shared" si="2"/>
        <v>260567.27656439063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9">
        <f t="shared" si="3"/>
        <v>275363.95540165796</v>
      </c>
      <c r="T49" s="9">
        <f t="shared" si="3"/>
        <v>275353.44712546346</v>
      </c>
      <c r="U49" s="1"/>
      <c r="V49" s="10">
        <f t="shared" si="4"/>
        <v>14786.170561072824</v>
      </c>
      <c r="W49" s="4">
        <f t="shared" si="5"/>
        <v>0.05674607631483959</v>
      </c>
      <c r="X49" s="1"/>
      <c r="Y49" s="1">
        <f t="shared" si="0"/>
        <v>17597.377866222843</v>
      </c>
      <c r="Z49" s="4">
        <f t="shared" si="1"/>
        <v>0.06826865621786725</v>
      </c>
    </row>
    <row r="50" spans="1:26" ht="15">
      <c r="A50" s="1"/>
      <c r="B50" s="1"/>
      <c r="C50" s="1"/>
      <c r="D50" s="1"/>
      <c r="E50" s="1"/>
      <c r="F50" s="1"/>
      <c r="G50" s="2" t="s">
        <v>15</v>
      </c>
      <c r="H50" s="2" t="s">
        <v>16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">
      <c r="A51" s="1"/>
      <c r="B51" s="1"/>
      <c r="C51" s="1"/>
      <c r="D51" s="1"/>
      <c r="E51" s="1"/>
      <c r="F51" s="1"/>
      <c r="G51" s="1" t="s">
        <v>3</v>
      </c>
      <c r="H51" s="1" t="s">
        <v>3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">
      <c r="A52" s="1"/>
      <c r="B52" s="4"/>
      <c r="C52" s="4"/>
      <c r="D52" s="1"/>
      <c r="E52" s="1" t="s">
        <v>4</v>
      </c>
      <c r="F52" s="1"/>
      <c r="G52" s="4">
        <f aca="true" t="shared" si="6" ref="G52:G62">+Z39</f>
        <v>0.019957511929697337</v>
      </c>
      <c r="H52" s="11">
        <f>+W39</f>
        <v>0.016309591955685154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">
      <c r="A53" s="1"/>
      <c r="B53" s="4"/>
      <c r="C53" s="4"/>
      <c r="D53" s="1"/>
      <c r="E53" s="1" t="s">
        <v>5</v>
      </c>
      <c r="F53" s="1"/>
      <c r="G53" s="4">
        <f t="shared" si="6"/>
        <v>0.04132856133649799</v>
      </c>
      <c r="H53" s="11">
        <f aca="true" t="shared" si="7" ref="H53:H62">+W40</f>
        <v>0.03491471274815448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">
      <c r="A54" s="1"/>
      <c r="B54" s="4"/>
      <c r="C54" s="4"/>
      <c r="D54" s="1"/>
      <c r="E54" s="1" t="s">
        <v>8</v>
      </c>
      <c r="F54" s="1"/>
      <c r="G54" s="4">
        <f t="shared" si="6"/>
        <v>0.038123307034326606</v>
      </c>
      <c r="H54" s="11">
        <f t="shared" si="7"/>
        <v>0.03210185554013179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">
      <c r="A55" s="1"/>
      <c r="B55" s="4"/>
      <c r="C55" s="4"/>
      <c r="D55" s="1"/>
      <c r="E55" s="1" t="s">
        <v>0</v>
      </c>
      <c r="F55" s="1"/>
      <c r="G55" s="4">
        <f t="shared" si="6"/>
        <v>0.027880620332880968</v>
      </c>
      <c r="H55" s="11">
        <f t="shared" si="7"/>
        <v>0.029122157260211865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">
      <c r="A56" s="1"/>
      <c r="B56" s="4"/>
      <c r="C56" s="4"/>
      <c r="D56" s="1"/>
      <c r="E56" s="1" t="s">
        <v>10</v>
      </c>
      <c r="F56" s="1"/>
      <c r="G56" s="4">
        <f t="shared" si="6"/>
        <v>0.04489550806751186</v>
      </c>
      <c r="H56" s="11">
        <f t="shared" si="7"/>
        <v>0.04486298290483985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">
      <c r="A57" s="1"/>
      <c r="B57" s="4"/>
      <c r="C57" s="4"/>
      <c r="D57" s="1"/>
      <c r="E57" s="1" t="s">
        <v>9</v>
      </c>
      <c r="F57" s="1"/>
      <c r="G57" s="4">
        <f t="shared" si="6"/>
        <v>0.045812667925564245</v>
      </c>
      <c r="H57" s="11">
        <f t="shared" si="7"/>
        <v>0.04328111204155326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">
      <c r="A58" s="1"/>
      <c r="B58" s="4"/>
      <c r="C58" s="4"/>
      <c r="D58" s="1"/>
      <c r="E58" s="1" t="s">
        <v>11</v>
      </c>
      <c r="F58" s="1"/>
      <c r="G58" s="4">
        <f t="shared" si="6"/>
        <v>0.08876428873522253</v>
      </c>
      <c r="H58" s="11">
        <f t="shared" si="7"/>
        <v>0.06944354017746236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">
      <c r="A59" s="1"/>
      <c r="B59" s="4"/>
      <c r="C59" s="4"/>
      <c r="D59" s="1"/>
      <c r="E59" s="1" t="s">
        <v>6</v>
      </c>
      <c r="F59" s="1"/>
      <c r="G59" s="4">
        <f t="shared" si="6"/>
        <v>0.04979026609807172</v>
      </c>
      <c r="H59" s="11">
        <f t="shared" si="7"/>
        <v>0.037839491249347365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">
      <c r="A60" s="1"/>
      <c r="B60" s="4"/>
      <c r="C60" s="4"/>
      <c r="D60" s="1"/>
      <c r="E60" s="1" t="s">
        <v>7</v>
      </c>
      <c r="F60" s="1"/>
      <c r="G60" s="4">
        <f t="shared" si="6"/>
        <v>0.07995196964814498</v>
      </c>
      <c r="H60" s="11">
        <f t="shared" si="7"/>
        <v>0.07132419741375597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">
      <c r="A61" s="1"/>
      <c r="B61" s="4"/>
      <c r="C61" s="4"/>
      <c r="D61" s="1"/>
      <c r="E61" s="1" t="s">
        <v>12</v>
      </c>
      <c r="F61" s="1"/>
      <c r="G61" s="4">
        <f t="shared" si="6"/>
        <v>0.09049821911139908</v>
      </c>
      <c r="H61" s="11">
        <f t="shared" si="7"/>
        <v>0.06831624963515966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">
      <c r="A62" s="1"/>
      <c r="B62" s="4"/>
      <c r="C62" s="4"/>
      <c r="D62" s="1"/>
      <c r="E62" s="1" t="s">
        <v>1</v>
      </c>
      <c r="F62" s="1"/>
      <c r="G62" s="4">
        <f t="shared" si="6"/>
        <v>0.06826865621786725</v>
      </c>
      <c r="H62" s="11">
        <f t="shared" si="7"/>
        <v>0.05674607631483959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Babs</dc:creator>
  <cp:keywords/>
  <dc:description/>
  <cp:lastModifiedBy>Babs</cp:lastModifiedBy>
  <cp:lastPrinted>2014-10-28T14:49:44Z</cp:lastPrinted>
  <dcterms:created xsi:type="dcterms:W3CDTF">2006-11-07T15:03:41Z</dcterms:created>
  <dcterms:modified xsi:type="dcterms:W3CDTF">2015-05-11T14:39:48Z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1708915817</vt:i4>
  </property>
  <property fmtid="{D5CDD505-2E9C-101B-9397-08002B2CF9AE}" pid="3" name="_EmailSubject">
    <vt:lpwstr>Regional Analysis</vt:lpwstr>
  </property>
  <property fmtid="{D5CDD505-2E9C-101B-9397-08002B2CF9AE}" pid="4" name="_AuthorEmail">
    <vt:lpwstr>keith.bullivant@acadametrics.co.uk</vt:lpwstr>
  </property>
  <property fmtid="{D5CDD505-2E9C-101B-9397-08002B2CF9AE}" pid="5" name="_AuthorEmailDisplayName">
    <vt:lpwstr>Keith Bullivant</vt:lpwstr>
  </property>
  <property fmtid="{D5CDD505-2E9C-101B-9397-08002B2CF9AE}" pid="6" name="_ReviewingToolsShownOnce">
    <vt:lpwstr/>
  </property>
</Properties>
</file>